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ry\Desktop\Bids documents - Kiamuguongo and others February 2024\Mwihoko Primary Borehole\"/>
    </mc:Choice>
  </mc:AlternateContent>
  <bookViews>
    <workbookView xWindow="0" yWindow="0" windowWidth="14610" windowHeight="6790"/>
  </bookViews>
  <sheets>
    <sheet name="Sheet1" sheetId="1" r:id="rId1"/>
  </sheets>
  <definedNames>
    <definedName name="_xlnm.Print_Area" localSheetId="0">Sheet1!$A$1:$F$129</definedName>
  </definedNames>
  <calcPr calcId="152511"/>
</workbook>
</file>

<file path=xl/calcChain.xml><?xml version="1.0" encoding="utf-8"?>
<calcChain xmlns="http://schemas.openxmlformats.org/spreadsheetml/2006/main">
  <c r="D27" i="1" l="1"/>
  <c r="D23" i="1"/>
  <c r="D24" i="1" s="1"/>
  <c r="D74" i="1" l="1"/>
</calcChain>
</file>

<file path=xl/sharedStrings.xml><?xml version="1.0" encoding="utf-8"?>
<sst xmlns="http://schemas.openxmlformats.org/spreadsheetml/2006/main" count="289" uniqueCount="189">
  <si>
    <t>Item No.</t>
  </si>
  <si>
    <t>Item Description</t>
  </si>
  <si>
    <t>Unit</t>
  </si>
  <si>
    <t>Quantity</t>
  </si>
  <si>
    <t>Rate (KSHS)</t>
  </si>
  <si>
    <t>Amount (KSHS)</t>
  </si>
  <si>
    <t>Bill No. 1</t>
  </si>
  <si>
    <t>PRELIMINARY AND GENERAL ITEMS</t>
  </si>
  <si>
    <t>Contractual Requirements</t>
  </si>
  <si>
    <t>Allow for provision of Performance Security and Insurances of works, workmen and third parties in accordance with the General Conditions of Contract</t>
  </si>
  <si>
    <t>LS</t>
  </si>
  <si>
    <t>1.2.1</t>
  </si>
  <si>
    <t>Allow  for Contractor's profits and overheads for Bill Item 1.2 above</t>
  </si>
  <si>
    <t>%</t>
  </si>
  <si>
    <t>No</t>
  </si>
  <si>
    <t>Contractor's mobilization and demobilization</t>
  </si>
  <si>
    <t>Mobilization, transportation of machinery, equipment and materials to the site and demobilization on completion</t>
  </si>
  <si>
    <t>Total for Preliminary and General Items</t>
  </si>
  <si>
    <t>Bill No. 2</t>
  </si>
  <si>
    <t>Pump installation, Solar panels and Associated structures</t>
  </si>
  <si>
    <t>Pump installation.</t>
  </si>
  <si>
    <t>2.1.1</t>
  </si>
  <si>
    <t>PC</t>
  </si>
  <si>
    <t>2.1.2</t>
  </si>
  <si>
    <t>M</t>
  </si>
  <si>
    <t>2.1.3</t>
  </si>
  <si>
    <t xml:space="preserve">Heat shrink joint for the above cable </t>
  </si>
  <si>
    <t>2.1.4</t>
  </si>
  <si>
    <t>0.75mm square 1 core Blank Electrode cable</t>
  </si>
  <si>
    <t>2.1.5</t>
  </si>
  <si>
    <t>0.75mm square 1 core Brown Electrode cable</t>
  </si>
  <si>
    <t>2.1.6</t>
  </si>
  <si>
    <t>2.1.7</t>
  </si>
  <si>
    <t xml:space="preserve">Mild steel adopter </t>
  </si>
  <si>
    <t>Set</t>
  </si>
  <si>
    <t>2.1.8</t>
  </si>
  <si>
    <t>Supply and install pvc 3/4 inch class D Airline pipes.</t>
  </si>
  <si>
    <t>2.1.9</t>
  </si>
  <si>
    <t>Construct borehole headworks cover complete with sundries as indicated in the drawings.</t>
  </si>
  <si>
    <t>No.</t>
  </si>
  <si>
    <t>Sub Total taken to Collection</t>
  </si>
  <si>
    <t>Solar panel  installation</t>
  </si>
  <si>
    <t>2.2.0</t>
  </si>
  <si>
    <t>2.2.1</t>
  </si>
  <si>
    <t>Supply and instal sunverter solar pump control for the above pump.</t>
  </si>
  <si>
    <t>2.2.2</t>
  </si>
  <si>
    <t>Ditto pv disconnect switch</t>
  </si>
  <si>
    <t>2.2.3</t>
  </si>
  <si>
    <t>Ditto electrical and installation sundries</t>
  </si>
  <si>
    <t>2.2.4</t>
  </si>
  <si>
    <t>2.2.5</t>
  </si>
  <si>
    <t>2.2.6</t>
  </si>
  <si>
    <t>2.2.7</t>
  </si>
  <si>
    <t>Ditto 1.5mm squared 2 core underground cable floatswitch</t>
  </si>
  <si>
    <t>2.2.8</t>
  </si>
  <si>
    <t>Earth rod coupled with clamp</t>
  </si>
  <si>
    <t>2.2.9</t>
  </si>
  <si>
    <t xml:space="preserve">6mm squared Earth cable </t>
  </si>
  <si>
    <t>2.2.10</t>
  </si>
  <si>
    <t xml:space="preserve">Float switch and cable for the storage tank </t>
  </si>
  <si>
    <t>2.2.11</t>
  </si>
  <si>
    <t>Borehole water meter i.e kent or equivalent approved</t>
  </si>
  <si>
    <t>2.2.12</t>
  </si>
  <si>
    <t>Electrodes pencil</t>
  </si>
  <si>
    <t>Pair</t>
  </si>
  <si>
    <t>Solar panels mounting  structure</t>
  </si>
  <si>
    <t xml:space="preserve">Supply and install solar module mounting structure from hot galvanized steel profile, foundation suitable to the dimensions of selected PV modules and PV numbers. The mounting to provide a fixed inclination of the modules minimum 15 degrees with lower side 2.6m above ground level with vertical supports, plates screws and casting concrete foundations. The structure profile includes bracing and double hot galvanized angels for dividers. The mounting structures and the foundations must be suitable to withstand all static loads (weight of the modules, wind loads etc) that might occur according to the site conditions. The mounting structure components are bonded together to guarantee potential equalization. All works and materials must be according to specifications, drawings and supervisor's instructions and approval. </t>
  </si>
  <si>
    <t>Collection Page for Pump installation, Solar panels and Associated structures</t>
  </si>
  <si>
    <t>Sub Total from  page 2</t>
  </si>
  <si>
    <t>Sub Total from  page 3</t>
  </si>
  <si>
    <t>Sub Total from page 4</t>
  </si>
  <si>
    <t>Total for Pump installation, Solar panels and Associated structures take to Summary</t>
  </si>
  <si>
    <t>Bill No.3</t>
  </si>
  <si>
    <t>BOQ FOR 1 NO STEEL TOWER 12 M HIGH  TO CARRY 24M3  CAPACITY HOT DIPPED GALVANIZED PRESSED STEEL WATER TANK</t>
  </si>
  <si>
    <t>ITEM</t>
  </si>
  <si>
    <t>DESCRIPTION</t>
  </si>
  <si>
    <t>RATE
(KShs.)</t>
  </si>
  <si>
    <t>Elevated Water Tank Tower</t>
  </si>
  <si>
    <t>Excavation shall included strutting, shuttering, stabilizing excavated surface and keeping excavations free of water bailing out, pumping or other means</t>
  </si>
  <si>
    <t>3.1.1</t>
  </si>
  <si>
    <t>Excavate to reduced levels in top soil for depth not exceeding 0.25</t>
  </si>
  <si>
    <t>M3</t>
  </si>
  <si>
    <t>3.1.2</t>
  </si>
  <si>
    <t>Excavate for tank foundation 0.25-0.5 m</t>
  </si>
  <si>
    <t>3.1.3</t>
  </si>
  <si>
    <t>Ditto but in material other than top soil, rock or hard material depth 0.5-1m</t>
  </si>
  <si>
    <t>3.1.4</t>
  </si>
  <si>
    <t>Ditto but in material other than  top soil, rock or artifically hard depth 1-2 m</t>
  </si>
  <si>
    <t>3.1.5</t>
  </si>
  <si>
    <t>Ditto but in rock depth 1-2m</t>
  </si>
  <si>
    <t>Filling to completed structure including compaction as specified</t>
  </si>
  <si>
    <t>3.1.6</t>
  </si>
  <si>
    <t>Fill and compact selected excavated material other that top soil, rock or artifical hard material</t>
  </si>
  <si>
    <t>3.1.7</t>
  </si>
  <si>
    <t>Dispose excavated materials other than rock as directed by the Engineer</t>
  </si>
  <si>
    <t>Disposal of Excavated Materials</t>
  </si>
  <si>
    <t>3.1.8</t>
  </si>
  <si>
    <t>Dispose excavated material rock or artificicially hard materials on site as dircted by the Engineer</t>
  </si>
  <si>
    <t>3.1.9</t>
  </si>
  <si>
    <t>Blinding layer 50 mm thick</t>
  </si>
  <si>
    <t>Reinforced Vibrated Concrete Class 30/20 (ready mix)</t>
  </si>
  <si>
    <t>3.1.10</t>
  </si>
  <si>
    <t>Footing and stub columns for steel columns</t>
  </si>
  <si>
    <t>Reinforcement</t>
  </si>
  <si>
    <t>High yield hot rolled ribbed bars BS4449.  Rate to include for supply, delivering, cutting, bending, supporting and securig in concrete</t>
  </si>
  <si>
    <t>3.1.11</t>
  </si>
  <si>
    <t>High Yield bars</t>
  </si>
  <si>
    <t>Kg</t>
  </si>
  <si>
    <t>Nr</t>
  </si>
  <si>
    <t>Pressed Steel Tank</t>
  </si>
  <si>
    <t>Supply, deliver and install hot dipped galvanized pressed steel tank 24m3 capacity</t>
  </si>
  <si>
    <t>3.3.1</t>
  </si>
  <si>
    <t xml:space="preserve">        </t>
  </si>
  <si>
    <t>Pipework</t>
  </si>
  <si>
    <t>These are pipes in the vicinity of the tank, including connecting the inlet pipe to the pumping main</t>
  </si>
  <si>
    <t>3.4.1</t>
  </si>
  <si>
    <t>3.4.2</t>
  </si>
  <si>
    <t>3.4.3</t>
  </si>
  <si>
    <t>3.4.4</t>
  </si>
  <si>
    <t>Valves and Fittings</t>
  </si>
  <si>
    <t>3.4.5</t>
  </si>
  <si>
    <t>3.4.6</t>
  </si>
  <si>
    <t>3.4.7</t>
  </si>
  <si>
    <t>3.4.8</t>
  </si>
  <si>
    <t>Total Taken to Collection</t>
  </si>
  <si>
    <t>Plumbing Works</t>
  </si>
  <si>
    <t>3.5.1</t>
  </si>
  <si>
    <t>3.5.2</t>
  </si>
  <si>
    <t>Collection  for Elevated hot dipped galvanized Pressed Steel Tank 24m3 Capacity and 12 m Steel Tower</t>
  </si>
  <si>
    <t>Total from Page 5</t>
  </si>
  <si>
    <t>Total from Page 6</t>
  </si>
  <si>
    <t>Total from Page 7</t>
  </si>
  <si>
    <t>Total from Page 8</t>
  </si>
  <si>
    <t>Bill 3</t>
  </si>
  <si>
    <t>Total for Elevated hot dipped Galvanized Pressed Steel Tank 24 m3 Capacity and 12m Steel Tower Taken to Summary</t>
  </si>
  <si>
    <t>Bill No. 4</t>
  </si>
  <si>
    <t xml:space="preserve">Supply all materials and construct a 2.4M X 2.4M X 2.65M height Pump House.  The rate shall include all necessary excavations, foundation, floor slab, walling, reinforced, concrete roof slab, internally and externally plastered, steel door lockable from inside, painting, branding with TWWDA Logo and letters -Tana Water Works Development Agency and all other requisite works including sufficient ventilation all to the satisfaction of the supervisor on site. </t>
  </si>
  <si>
    <t xml:space="preserve">Supply all materials and construct a 2.4M X 2.4M X 2.65M Guard house.  The rate shall include all necessary excavations, foundation, floor slab, walling, reinforced, concrete roof slab, internally and externally plastered, steel door lockable from inside, painting, branding with TWWDA Logo and letters -Tana Water Works Development Agency and all other requisite works including sufficient ventilation all to the satisfaction of the supervisor on site. </t>
  </si>
  <si>
    <t>L.S</t>
  </si>
  <si>
    <t>BILL SUMMARY</t>
  </si>
  <si>
    <t>Bill No.1: Preliminary and General Items</t>
  </si>
  <si>
    <t>Bill No.2: Pump installation, Solar panels and Associated structures</t>
  </si>
  <si>
    <t>Bill No.3: Storage Tank, Support  Structure and Plumbing Works</t>
  </si>
  <si>
    <t>Sub-Total</t>
  </si>
  <si>
    <t>Grand Total Taken to Form of Tender ……………………………………………</t>
  </si>
  <si>
    <t>Provide all materials and fabricate a double leafed 38mm x 38mm  x 3mm metal framed steel gate overall size 4m wide x 2m high complete with all necessary iron mongery assembled all hinged to 75mm x 75mm x 5mm hollow section steel post capped at the top with 3mm mild steel plate and mortised in concrete surround, with and including gloss crown paint work all at the Engineers direction.</t>
  </si>
  <si>
    <t>Supply and install DN50 PN10 gate valve for the scour</t>
  </si>
  <si>
    <t>Provide and maintain signboard as directed by the Engineer. Rate to be inclusive of removal after completion - location and design to be in accordance with TWWDA standard sign board design drawings and as directed by the Engineer</t>
  </si>
  <si>
    <t>Ditto 1.5mm squared 2 core underground cable electrodes</t>
  </si>
  <si>
    <t>Allow 16% VAT……………………………………………………………………….</t>
  </si>
  <si>
    <t>Allow 5% Contingencies ……………………………………………………………</t>
  </si>
  <si>
    <t>In situ concrete: Provision and placing.  Rate to include for shuttering
(Mass concrete 1:3:6 Class 15/20)</t>
  </si>
  <si>
    <t>Supply and fix  DN50 - 90°  short radius bend to the tank scour</t>
  </si>
  <si>
    <r>
      <t xml:space="preserve">Provide all materials and construct meter chamber of internal dimensions 1200 × 1200 </t>
    </r>
    <r>
      <rPr>
        <sz val="12"/>
        <rFont val="Calibri"/>
        <family val="2"/>
      </rPr>
      <t>×</t>
    </r>
    <r>
      <rPr>
        <sz val="12"/>
        <rFont val="Times New Roman"/>
        <family val="1"/>
      </rPr>
      <t xml:space="preserve"> 1000mm  as per the  drawings and the fittings schedule for the specific nodes. Include for supply and fixing of locable steel cover as instructed by the Engineer</t>
    </r>
  </si>
  <si>
    <r>
      <rPr>
        <b/>
        <sz val="12"/>
        <rFont val="Times New Roman"/>
        <family val="1"/>
      </rPr>
      <t xml:space="preserve">1No. Elevated Tank Tower </t>
    </r>
    <r>
      <rPr>
        <sz val="12"/>
        <rFont val="Times New Roman"/>
        <family val="1"/>
      </rPr>
      <t xml:space="preserve">
Supply and erect 12 m high steel tower frame as per the drawings and specifications.  Include for all bolts, jointing material, protection paint and any other necessary materials.  All steel sections to be wire brushed and painted with one coat of grey primer and two coats of silver aluminium paint. Touch up paint to be applied at site after erection to cover any marks.</t>
    </r>
  </si>
  <si>
    <t>Supply and fix 50mm diameter GI Class B Tank Scour</t>
  </si>
  <si>
    <t>Provide a permanent signboard as directed by the Engineer after removal of project sign board in item 1.3 above. Sign board to serve as a Branding for the Project. Location and design to be in accordance with TWWDA standard sign board design drawings and as directed by the Engineer</t>
  </si>
  <si>
    <t>Watts</t>
  </si>
  <si>
    <t>Excavate for, provide all materials and construct  12 ½ gauge galvanized chain link fencing tied to 4 lines through post with 3m high 100mmx100mm concrete post at 3.0M centers mortised and set 0.9m below ground in mass concrete C15 (1:3:6) surround, including concrete straining posts at corners and at 30m intervals. Concrete posts to have 500mm long cranks at the top and 4 No. 12 ½ gauge barbed wire tied to crank. The rate to include for all excavations and disposal.</t>
  </si>
  <si>
    <t>Supply and install hot dipped galvanized pressed steel tank 24M3 capacity complete with roof access hatch, access ladder with access deck round the tank with balustrading and grillages, float level indicator, pipework on 12 m steel tower frame as per the drawings and specifications.  Plate thickness to be 4.0 mm for the tank bottom and first level side panels and 2 mm for roof.  Include for all bolts, jointing material, protection paint and any other necessary materials.  Tank panels, cover, fasteners/bolts, internal bracings and brackets shall be surface finished by HOT DIP GALVANIZING. Rate to include jointing material. Tank to be BRANDED, TANA WATER WORKS DEVELOPMENT AGENCY (logo, lettering, paint colour specifications to be provided by the Project Manager).</t>
  </si>
  <si>
    <t>Supply all materials including fittings and control valves, excavate, lay, test and backfill for 63mm PN10 HDPE including handling and fusing in delivery pipes to all distribution points from the elevated tank ground level all to the satisfaction of the Supervisor on site</t>
  </si>
  <si>
    <t>Supply all materials and construct a 2.4M X 2.4M X 2.4M  water kiosk. The rate shall include all necessary excavations, foundation, floor slab, walling, reinforced, concrete roof slab, internally and externally plastered, steel door lockable from inside.  Plumbing  works as indicated on the drawing and to the satifaction of the supervisor on site. Water Kiosk to be BRANDED, TANA WATER WORKS DEVELOPMENT AGENCY (logo, lettering, paint colour specifications to be provided by the Project Manager).</t>
  </si>
  <si>
    <t>Supply all materials and construct INo. three double  taps watering point for the school. The rate shall include all necessary excavations, foundation, floor slab, wall,  well  plastered on both sides, Plumbing  works as indicated on the drawing and to the satifaction of the supervisor on project officer.</t>
  </si>
  <si>
    <t>Allow Provisional Sum of Kshs 100,000 to cover supervision costs of Engineers assigned on the project from TWWDA head office to cover expenses for communication, transport, allowances etc to be expended as directed by the Project Manager.</t>
  </si>
  <si>
    <t>Supply and fix 65mm diameter GI class B tank inlet pipe</t>
  </si>
  <si>
    <t>Supply and fix 50 mm diameter GI Class B tank overflow</t>
  </si>
  <si>
    <t>Supply and 65 mm diameter GI  class B tank outlet</t>
  </si>
  <si>
    <t>Supply and install DN65 PN10 gate valve for the outlet</t>
  </si>
  <si>
    <t>Supply and fix  DN65 90°short radius bend to the tank inlet and outlet respectively</t>
  </si>
  <si>
    <t>BII No 5</t>
  </si>
  <si>
    <t xml:space="preserve"> LAST MILE CONNECTIVITY (WATER DISTRIBUTION NETWORK)</t>
  </si>
  <si>
    <t xml:space="preserve">Allow for household connections. The rates to include installations of 15mm water meters, fittings  and water points </t>
  </si>
  <si>
    <t>Bill No.5</t>
  </si>
  <si>
    <t xml:space="preserve"> Last mile connectivity ( water Distribution network)  </t>
  </si>
  <si>
    <t xml:space="preserve">Summary of Water Distribution Network taken to Summary </t>
  </si>
  <si>
    <t>Construction of permanent Pump House, Fencing, water point ,Guard House and water kiosk</t>
  </si>
  <si>
    <t>Total for Pump House, Fencing ,Guard House, water kiosk and water points</t>
  </si>
  <si>
    <t>Bill No. 4: Pump House, Guard House, Fencing, water point and water kiosk</t>
  </si>
  <si>
    <t>Supply and install Vertical Mounting, Multi Stage, Centrifugal Type Submersible Pump capable of pumping  7.7m³/hr against a Total Head of  306m and pump set at depth of  280m, Coupled with a suitable motor with same ratings with the pump. The entire pump-set body including the strainer, Cable Guard, Non Return Valve, impellers, shaft, Locking Nuts, Washers etc shall be made of heavy duty stainless steel material. The Bearings shall be the Water Lubricated type and wear resistant. The pump should also be suitable for 3 phase 415v and shall be hydraulically and dynamically balanced. The pump shall be GRUNDFOS or approved equivalent. The bidder MUST submit adequate technical literature to assist in evaluation. The literature information shall INCLUDE; Performance curves for the pump set, Make, type model and the country of origin of the pump and motor.</t>
  </si>
  <si>
    <t>Supply and install 10mm squared  2.5 core  flat submersible cable for the above pump</t>
  </si>
  <si>
    <t>Supply and install heavy duty upvc delivery pipes 2 inch of 3M length made of strong non corroding and deep square thread spigot ends with rubber joint for easy coupling and an assured seal having a safe pulling load of over 4000kgs. The pipe should be Dayliff or the equivalent approved.</t>
  </si>
  <si>
    <t>Supply and mount to position solar modules capable of powering the pump set as described in 2.1.1 above. Solar Panels Minimum 335W polycrystalline or Monocrystalline. Bidder MUST submit adequate technical literature to assist in evaluation. The literature information shall include:  Make, Type, Model, Certification, Specifications and the Country of origin of the PV Modules</t>
  </si>
  <si>
    <t>Ditto 10mm squared 4 core underground cable, Borehole to panel</t>
  </si>
  <si>
    <t>Ditto 10mm squared 4 core from panel to the main supply</t>
  </si>
  <si>
    <t xml:space="preserve">Supply,excavate, lay and backfill water pipelines DN 50mm PN 10 HDPE pipes for water connections to community households. Rate should  include all necessary fittings. </t>
  </si>
  <si>
    <t xml:space="preserve">Allow for testing the water system upon completion </t>
  </si>
  <si>
    <t>Allow Provisional Sum of Kshs 100,000 to cover Commisioning  of the project upon completion of the project  to be expended as directed by the Project Manager.</t>
  </si>
  <si>
    <t>EQUIPPING OF MWIHOKO PRIMARY SCHOOL BOREHOLE IN KIENI WEST SUB-COUNTY, NYERI COUNTY.</t>
  </si>
  <si>
    <t>TENDER NO:  TWWDA/T/016/2023-2024 EQUIPPING OF 1NO. BOREHOLE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</si>
</sst>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_);_(* \(#,##0.0\);_(* &quot;-&quot;??_);_(@_)"/>
    <numFmt numFmtId="166" formatCode="_(* #,##0_);_(* \(#,##0\);_(* &quot;-&quot;??_);_(@_)"/>
  </numFmts>
  <fonts count="13">
    <font>
      <sz val="11"/>
      <color theme="1"/>
      <name val="Calibri"/>
      <charset val="134"/>
      <scheme val="minor"/>
    </font>
    <font>
      <sz val="12"/>
      <name val="Times New Roman"/>
      <family val="1"/>
    </font>
    <font>
      <b/>
      <sz val="12"/>
      <name val="Times New Roman"/>
      <family val="1"/>
    </font>
    <font>
      <sz val="12"/>
      <name val="Calibri"/>
      <family val="2"/>
      <scheme val="minor"/>
    </font>
    <font>
      <b/>
      <u/>
      <sz val="12"/>
      <name val="Times New Roman"/>
      <family val="1"/>
    </font>
    <font>
      <vertAlign val="superscript"/>
      <sz val="12"/>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sz val="12"/>
      <color rgb="FFFF0000"/>
      <name val="Times New Roman"/>
      <family val="1"/>
    </font>
    <font>
      <sz val="12"/>
      <color rgb="FFFF0000"/>
      <name val="Calibri"/>
      <family val="2"/>
      <scheme val="minor"/>
    </font>
    <font>
      <sz val="12"/>
      <name val="Calibri"/>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s>
  <cellStyleXfs count="4">
    <xf numFmtId="0" fontId="0" fillId="0" borderId="0"/>
    <xf numFmtId="164" fontId="6" fillId="0" borderId="0" applyFont="0" applyFill="0" applyBorder="0" applyAlignment="0" applyProtection="0"/>
    <xf numFmtId="0" fontId="7" fillId="0" borderId="0"/>
    <xf numFmtId="164" fontId="7" fillId="0" borderId="0" applyFont="0" applyFill="0" applyBorder="0" applyAlignment="0" applyProtection="0"/>
  </cellStyleXfs>
  <cellXfs count="147">
    <xf numFmtId="0" fontId="0" fillId="0" borderId="0" xfId="0"/>
    <xf numFmtId="0" fontId="1" fillId="0" borderId="0" xfId="0" applyFont="1" applyFill="1" applyBorder="1" applyAlignment="1">
      <alignment wrapText="1"/>
    </xf>
    <xf numFmtId="0" fontId="1" fillId="0" borderId="0" xfId="2" applyFont="1" applyFill="1" applyBorder="1" applyAlignment="1">
      <alignment vertical="center" wrapText="1"/>
    </xf>
    <xf numFmtId="0" fontId="2" fillId="0" borderId="0" xfId="2" applyFont="1" applyFill="1" applyBorder="1" applyAlignment="1">
      <alignment vertical="center" wrapText="1"/>
    </xf>
    <xf numFmtId="0" fontId="3" fillId="0" borderId="0" xfId="0" applyFont="1" applyAlignment="1">
      <alignment horizontal="center"/>
    </xf>
    <xf numFmtId="0" fontId="3" fillId="0" borderId="0" xfId="0" applyFont="1" applyAlignment="1">
      <alignment horizontal="justify"/>
    </xf>
    <xf numFmtId="0" fontId="3"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4" fillId="0" borderId="5"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2" fillId="0" borderId="10" xfId="2" applyFont="1" applyFill="1" applyBorder="1" applyAlignment="1">
      <alignment horizontal="center" vertical="top" wrapText="1"/>
    </xf>
    <xf numFmtId="0" fontId="2" fillId="0" borderId="11" xfId="2" applyFont="1" applyFill="1" applyBorder="1" applyAlignment="1">
      <alignment horizontal="justify" vertical="top" wrapText="1"/>
    </xf>
    <xf numFmtId="0" fontId="2" fillId="0" borderId="11" xfId="2" applyFont="1" applyFill="1" applyBorder="1" applyAlignment="1">
      <alignment horizontal="center" vertical="top" wrapText="1"/>
    </xf>
    <xf numFmtId="0" fontId="2" fillId="0" borderId="10" xfId="2" applyFont="1" applyFill="1" applyBorder="1" applyAlignment="1">
      <alignment horizontal="center" vertical="center" wrapText="1"/>
    </xf>
    <xf numFmtId="0" fontId="2" fillId="0" borderId="11" xfId="2" applyFont="1" applyFill="1" applyBorder="1" applyAlignment="1">
      <alignment horizontal="justify" vertical="center" wrapText="1"/>
    </xf>
    <xf numFmtId="0" fontId="2" fillId="0" borderId="11" xfId="2"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65" fontId="1" fillId="0" borderId="11" xfId="3" applyNumberFormat="1" applyFont="1" applyFill="1" applyBorder="1" applyAlignment="1">
      <alignment horizontal="center" vertical="center" wrapText="1"/>
    </xf>
    <xf numFmtId="0" fontId="1" fillId="0" borderId="11" xfId="2" applyFont="1" applyFill="1" applyBorder="1" applyAlignment="1">
      <alignment horizontal="justify" vertical="center" wrapText="1"/>
    </xf>
    <xf numFmtId="1" fontId="1" fillId="0" borderId="11" xfId="3"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13" xfId="0" applyFont="1" applyFill="1" applyBorder="1" applyAlignment="1">
      <alignment horizontal="center" vertical="center" wrapText="1"/>
    </xf>
    <xf numFmtId="165" fontId="1" fillId="0" borderId="14" xfId="3" applyNumberFormat="1" applyFont="1" applyFill="1" applyBorder="1" applyAlignment="1">
      <alignment horizontal="center" vertical="center" wrapText="1"/>
    </xf>
    <xf numFmtId="3" fontId="1" fillId="0" borderId="11" xfId="3"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0" xfId="2" applyFont="1" applyFill="1" applyBorder="1" applyAlignment="1">
      <alignment horizontal="justify" vertical="center" wrapText="1"/>
    </xf>
    <xf numFmtId="0" fontId="2" fillId="0" borderId="19" xfId="2" applyFont="1" applyFill="1" applyBorder="1" applyAlignment="1">
      <alignment horizontal="center" vertical="center" wrapText="1"/>
    </xf>
    <xf numFmtId="0" fontId="2" fillId="0" borderId="20" xfId="2" applyFont="1" applyFill="1" applyBorder="1" applyAlignment="1">
      <alignment horizontal="justify" vertical="center" wrapText="1"/>
    </xf>
    <xf numFmtId="0" fontId="2" fillId="0" borderId="20" xfId="2" applyFont="1" applyFill="1" applyBorder="1" applyAlignment="1">
      <alignment horizontal="center" vertical="center" wrapText="1"/>
    </xf>
    <xf numFmtId="165" fontId="2" fillId="0" borderId="20" xfId="3"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 fontId="2" fillId="0" borderId="20" xfId="3"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justify" vertical="center" wrapText="1"/>
    </xf>
    <xf numFmtId="0" fontId="2" fillId="0" borderId="17" xfId="0" applyFont="1" applyFill="1" applyBorder="1" applyAlignment="1">
      <alignment horizontal="center" vertical="center" wrapText="1"/>
    </xf>
    <xf numFmtId="1" fontId="2" fillId="0" borderId="17" xfId="3"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 fontId="1" fillId="0" borderId="14" xfId="3" applyNumberFormat="1" applyFont="1" applyFill="1" applyBorder="1" applyAlignment="1">
      <alignment horizontal="center" vertical="center" wrapText="1"/>
    </xf>
    <xf numFmtId="0" fontId="1" fillId="0" borderId="14" xfId="0" applyFont="1" applyFill="1" applyBorder="1" applyAlignment="1">
      <alignment horizontal="justify" vertical="center" wrapText="1"/>
    </xf>
    <xf numFmtId="1" fontId="2" fillId="0" borderId="22" xfId="2" applyNumberFormat="1" applyFont="1" applyFill="1" applyBorder="1" applyAlignment="1">
      <alignment horizontal="center" vertical="center" wrapText="1"/>
    </xf>
    <xf numFmtId="0" fontId="2" fillId="0" borderId="23" xfId="2" applyFont="1" applyFill="1" applyBorder="1" applyAlignment="1">
      <alignment horizontal="justify" vertical="center" wrapText="1"/>
    </xf>
    <xf numFmtId="0" fontId="1" fillId="0" borderId="23" xfId="2" applyFont="1" applyFill="1" applyBorder="1" applyAlignment="1">
      <alignment horizontal="center" vertical="center" wrapText="1"/>
    </xf>
    <xf numFmtId="3" fontId="1" fillId="0" borderId="23" xfId="2" applyNumberFormat="1" applyFont="1" applyFill="1" applyBorder="1" applyAlignment="1">
      <alignment horizontal="center" vertical="center" wrapText="1"/>
    </xf>
    <xf numFmtId="0" fontId="8" fillId="0" borderId="5" xfId="0" applyFont="1" applyBorder="1" applyAlignment="1">
      <alignment horizontal="justify" vertical="center" wrapText="1"/>
    </xf>
    <xf numFmtId="0" fontId="9" fillId="0" borderId="1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20" xfId="0" applyFont="1" applyFill="1" applyBorder="1" applyAlignment="1">
      <alignment horizontal="justify" vertical="center" wrapText="1"/>
    </xf>
    <xf numFmtId="166" fontId="2" fillId="0" borderId="3" xfId="1" applyNumberFormat="1" applyFont="1" applyBorder="1" applyAlignment="1">
      <alignment horizontal="center" vertical="center" wrapText="1"/>
    </xf>
    <xf numFmtId="166" fontId="1" fillId="0" borderId="5" xfId="1" applyNumberFormat="1" applyFont="1" applyBorder="1" applyAlignment="1">
      <alignment horizontal="center" vertical="center" wrapText="1"/>
    </xf>
    <xf numFmtId="166" fontId="1" fillId="0" borderId="7" xfId="1" applyNumberFormat="1" applyFont="1" applyBorder="1" applyAlignment="1">
      <alignment horizontal="center" vertical="center" wrapText="1"/>
    </xf>
    <xf numFmtId="166" fontId="1" fillId="0" borderId="9" xfId="1" applyNumberFormat="1" applyFont="1" applyBorder="1" applyAlignment="1">
      <alignment horizontal="center" vertical="center" wrapText="1"/>
    </xf>
    <xf numFmtId="166" fontId="1" fillId="0" borderId="3" xfId="1" applyNumberFormat="1" applyFont="1" applyBorder="1" applyAlignment="1">
      <alignment horizontal="center" vertical="center" wrapText="1"/>
    </xf>
    <xf numFmtId="166" fontId="2" fillId="0" borderId="11" xfId="1" applyNumberFormat="1" applyFont="1" applyFill="1" applyBorder="1" applyAlignment="1">
      <alignment horizontal="center" vertical="top" wrapText="1"/>
    </xf>
    <xf numFmtId="166" fontId="2" fillId="0" borderId="11" xfId="1" applyNumberFormat="1" applyFont="1" applyFill="1" applyBorder="1" applyAlignment="1">
      <alignment horizontal="center" vertical="center" wrapText="1"/>
    </xf>
    <xf numFmtId="166" fontId="1" fillId="0" borderId="11" xfId="1" applyNumberFormat="1" applyFont="1" applyFill="1" applyBorder="1" applyAlignment="1">
      <alignment horizontal="center" vertical="center" wrapText="1"/>
    </xf>
    <xf numFmtId="166" fontId="2" fillId="0" borderId="20" xfId="1" applyNumberFormat="1" applyFont="1" applyFill="1" applyBorder="1" applyAlignment="1">
      <alignment horizontal="center" vertical="center" wrapText="1"/>
    </xf>
    <xf numFmtId="166" fontId="1" fillId="0" borderId="14" xfId="1" applyNumberFormat="1" applyFont="1" applyFill="1" applyBorder="1" applyAlignment="1">
      <alignment horizontal="center" vertical="center" wrapText="1"/>
    </xf>
    <xf numFmtId="166" fontId="1" fillId="0" borderId="5" xfId="1" applyNumberFormat="1" applyFont="1" applyFill="1" applyBorder="1" applyAlignment="1">
      <alignment horizontal="center" vertical="center" wrapText="1"/>
    </xf>
    <xf numFmtId="166" fontId="2" fillId="0" borderId="17" xfId="1" applyNumberFormat="1" applyFont="1" applyFill="1" applyBorder="1" applyAlignment="1">
      <alignment horizontal="center" vertical="center" wrapText="1"/>
    </xf>
    <xf numFmtId="166" fontId="1" fillId="0" borderId="23" xfId="1" applyNumberFormat="1" applyFont="1" applyFill="1" applyBorder="1" applyAlignment="1">
      <alignment horizontal="center" vertical="center" wrapText="1"/>
    </xf>
    <xf numFmtId="166" fontId="3" fillId="0" borderId="0" xfId="1" applyNumberFormat="1" applyFont="1" applyAlignment="1">
      <alignment horizontal="center"/>
    </xf>
    <xf numFmtId="164" fontId="2" fillId="0" borderId="3"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164" fontId="1" fillId="0" borderId="7" xfId="1" applyNumberFormat="1" applyFont="1" applyBorder="1" applyAlignment="1">
      <alignment horizontal="center" vertical="center" wrapText="1"/>
    </xf>
    <xf numFmtId="164" fontId="1" fillId="0" borderId="3" xfId="1" applyNumberFormat="1" applyFont="1" applyBorder="1" applyAlignment="1">
      <alignment horizontal="center" vertical="center" wrapText="1"/>
    </xf>
    <xf numFmtId="164" fontId="2" fillId="0" borderId="11" xfId="1" applyNumberFormat="1" applyFont="1" applyFill="1" applyBorder="1" applyAlignment="1">
      <alignment horizontal="center" vertical="top" wrapText="1"/>
    </xf>
    <xf numFmtId="164" fontId="2" fillId="0" borderId="12" xfId="1" applyNumberFormat="1" applyFont="1" applyFill="1" applyBorder="1" applyAlignment="1">
      <alignment horizontal="center" vertical="center" wrapText="1"/>
    </xf>
    <xf numFmtId="164" fontId="1" fillId="0" borderId="12"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164" fontId="1" fillId="0" borderId="15" xfId="1" applyNumberFormat="1" applyFont="1" applyFill="1" applyBorder="1" applyAlignment="1">
      <alignment horizontal="center" vertical="center" wrapText="1"/>
    </xf>
    <xf numFmtId="164" fontId="2" fillId="0" borderId="21" xfId="1" applyNumberFormat="1" applyFont="1" applyFill="1" applyBorder="1" applyAlignment="1">
      <alignment horizontal="center" vertical="center" wrapText="1"/>
    </xf>
    <xf numFmtId="164" fontId="1" fillId="0" borderId="5" xfId="1" applyNumberFormat="1" applyFont="1" applyFill="1" applyBorder="1" applyAlignment="1">
      <alignment horizontal="center" vertical="center" wrapText="1"/>
    </xf>
    <xf numFmtId="164" fontId="2" fillId="0" borderId="18" xfId="1" applyNumberFormat="1" applyFont="1" applyFill="1" applyBorder="1" applyAlignment="1">
      <alignment horizontal="center" vertical="center" wrapText="1"/>
    </xf>
    <xf numFmtId="164" fontId="2" fillId="0" borderId="24" xfId="1" applyNumberFormat="1" applyFont="1" applyFill="1" applyBorder="1" applyAlignment="1">
      <alignment horizontal="center" vertical="center" wrapText="1"/>
    </xf>
    <xf numFmtId="164" fontId="2" fillId="0" borderId="5" xfId="1" applyNumberFormat="1" applyFont="1" applyBorder="1" applyAlignment="1">
      <alignment horizontal="center" vertical="center" wrapText="1"/>
    </xf>
    <xf numFmtId="164" fontId="3" fillId="0" borderId="0" xfId="1" applyNumberFormat="1" applyFont="1" applyAlignment="1">
      <alignment horizontal="center"/>
    </xf>
    <xf numFmtId="0" fontId="11" fillId="0" borderId="0" xfId="0" applyFont="1"/>
    <xf numFmtId="0" fontId="10" fillId="0" borderId="2" xfId="0" applyFont="1" applyFill="1" applyBorder="1" applyAlignment="1">
      <alignment horizontal="center" vertical="center" wrapText="1"/>
    </xf>
    <xf numFmtId="166" fontId="10" fillId="0" borderId="2" xfId="1"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4" xfId="0" applyFont="1" applyFill="1" applyBorder="1" applyAlignment="1">
      <alignment horizontal="justify" vertical="top" wrapText="1"/>
    </xf>
    <xf numFmtId="3" fontId="1" fillId="0" borderId="14" xfId="3" applyNumberFormat="1" applyFont="1" applyFill="1" applyBorder="1" applyAlignment="1">
      <alignment horizontal="center" vertical="center" wrapText="1"/>
    </xf>
    <xf numFmtId="0" fontId="1" fillId="0" borderId="11" xfId="2" applyFont="1" applyFill="1" applyBorder="1" applyAlignment="1">
      <alignment horizontal="justify"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5" xfId="0" applyFont="1" applyFill="1" applyBorder="1" applyAlignment="1">
      <alignment horizontal="center" vertical="center" wrapText="1"/>
    </xf>
    <xf numFmtId="166" fontId="1" fillId="2" borderId="5" xfId="1" applyNumberFormat="1" applyFont="1" applyFill="1" applyBorder="1" applyAlignment="1">
      <alignment horizontal="center" vertical="center" wrapText="1"/>
    </xf>
    <xf numFmtId="164" fontId="1" fillId="2" borderId="5" xfId="1" applyNumberFormat="1" applyFont="1" applyFill="1" applyBorder="1" applyAlignment="1">
      <alignment horizontal="center" vertical="center" wrapText="1"/>
    </xf>
    <xf numFmtId="0" fontId="3" fillId="2" borderId="0" xfId="0" applyFont="1" applyFill="1"/>
    <xf numFmtId="0" fontId="2" fillId="0" borderId="25"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1" fillId="0" borderId="11" xfId="0" applyFont="1" applyBorder="1" applyAlignment="1">
      <alignment horizontal="center" vertical="center" wrapText="1"/>
    </xf>
    <xf numFmtId="166" fontId="1" fillId="0" borderId="11" xfId="1" applyNumberFormat="1" applyFont="1" applyBorder="1" applyAlignment="1">
      <alignment horizontal="left" vertical="center" wrapText="1"/>
    </xf>
    <xf numFmtId="166" fontId="1" fillId="0" borderId="11" xfId="1" applyNumberFormat="1" applyFont="1" applyBorder="1" applyAlignment="1">
      <alignment horizontal="center" vertical="center" wrapText="1"/>
    </xf>
    <xf numFmtId="164" fontId="2" fillId="0" borderId="11" xfId="1" applyNumberFormat="1" applyFont="1" applyBorder="1" applyAlignment="1">
      <alignment horizontal="center" vertical="center" wrapText="1"/>
    </xf>
    <xf numFmtId="0" fontId="1" fillId="0" borderId="11" xfId="0" applyFont="1" applyBorder="1" applyAlignment="1">
      <alignment horizontal="justify" vertical="center" wrapText="1"/>
    </xf>
    <xf numFmtId="164" fontId="1" fillId="0" borderId="11" xfId="1"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4" xfId="0" applyFont="1" applyFill="1" applyBorder="1" applyAlignment="1">
      <alignment horizontal="justify" vertical="top" wrapText="1"/>
    </xf>
    <xf numFmtId="0" fontId="2" fillId="0" borderId="17" xfId="0" applyFont="1" applyFill="1" applyBorder="1" applyAlignment="1">
      <alignment horizontal="justify" vertical="top" wrapText="1"/>
    </xf>
    <xf numFmtId="165" fontId="1" fillId="0" borderId="14" xfId="3" applyNumberFormat="1" applyFont="1" applyFill="1" applyBorder="1" applyAlignment="1">
      <alignment horizontal="center" vertical="center" wrapText="1"/>
    </xf>
    <xf numFmtId="165" fontId="1" fillId="0" borderId="17" xfId="3" applyNumberFormat="1" applyFont="1" applyFill="1" applyBorder="1" applyAlignment="1">
      <alignment horizontal="center" vertical="center" wrapText="1"/>
    </xf>
    <xf numFmtId="165" fontId="2" fillId="0" borderId="14" xfId="3" applyNumberFormat="1" applyFont="1" applyFill="1" applyBorder="1" applyAlignment="1">
      <alignment horizontal="center" vertical="center" wrapText="1"/>
    </xf>
    <xf numFmtId="165" fontId="2" fillId="0" borderId="17" xfId="3" applyNumberFormat="1" applyFont="1" applyFill="1" applyBorder="1" applyAlignment="1">
      <alignment horizontal="center" vertical="center" wrapText="1"/>
    </xf>
    <xf numFmtId="166" fontId="1" fillId="0" borderId="14" xfId="1" applyNumberFormat="1" applyFont="1" applyFill="1" applyBorder="1" applyAlignment="1">
      <alignment horizontal="center" vertical="center" wrapText="1"/>
    </xf>
    <xf numFmtId="166" fontId="1" fillId="0" borderId="17" xfId="1" applyNumberFormat="1" applyFont="1" applyFill="1" applyBorder="1" applyAlignment="1">
      <alignment horizontal="center" vertical="center" wrapText="1"/>
    </xf>
    <xf numFmtId="164" fontId="1" fillId="0" borderId="15"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3" xfId="0" applyFont="1" applyBorder="1" applyAlignment="1">
      <alignmen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2" fillId="0" borderId="3" xfId="0" applyFont="1" applyBorder="1" applyAlignment="1">
      <alignment horizontal="left" vertical="center" wrapText="1"/>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tabSelected="1" view="pageBreakPreview" topLeftCell="A64" zoomScaleNormal="100" workbookViewId="0">
      <selection activeCell="A3" sqref="A3:F3"/>
    </sheetView>
  </sheetViews>
  <sheetFormatPr defaultColWidth="9.1796875" defaultRowHeight="15.5"/>
  <cols>
    <col min="1" max="1" width="7.26953125" style="4" customWidth="1"/>
    <col min="2" max="2" width="47.54296875" style="5" customWidth="1"/>
    <col min="3" max="3" width="6.453125" style="4" customWidth="1"/>
    <col min="4" max="4" width="9.81640625" style="4" customWidth="1"/>
    <col min="5" max="5" width="14.1796875" style="83" customWidth="1"/>
    <col min="6" max="6" width="15.81640625" style="98" customWidth="1"/>
    <col min="7" max="16384" width="9.1796875" style="6"/>
  </cols>
  <sheetData>
    <row r="1" spans="1:6">
      <c r="A1" s="123"/>
      <c r="B1" s="123"/>
      <c r="C1" s="123"/>
      <c r="D1" s="123"/>
      <c r="E1" s="123"/>
      <c r="F1" s="123"/>
    </row>
    <row r="2" spans="1:6" ht="31" customHeight="1">
      <c r="A2" s="124" t="s">
        <v>187</v>
      </c>
      <c r="B2" s="124"/>
      <c r="C2" s="124"/>
      <c r="D2" s="124"/>
      <c r="E2" s="124"/>
      <c r="F2" s="124"/>
    </row>
    <row r="3" spans="1:6" ht="15" customHeight="1">
      <c r="A3" s="125" t="s">
        <v>188</v>
      </c>
      <c r="B3" s="125"/>
      <c r="C3" s="125"/>
      <c r="D3" s="125"/>
      <c r="E3" s="125"/>
      <c r="F3" s="125"/>
    </row>
    <row r="4" spans="1:6" ht="30">
      <c r="A4" s="7" t="s">
        <v>0</v>
      </c>
      <c r="B4" s="8" t="s">
        <v>1</v>
      </c>
      <c r="C4" s="9" t="s">
        <v>2</v>
      </c>
      <c r="D4" s="10" t="s">
        <v>3</v>
      </c>
      <c r="E4" s="70" t="s">
        <v>4</v>
      </c>
      <c r="F4" s="84" t="s">
        <v>5</v>
      </c>
    </row>
    <row r="5" spans="1:6" ht="30">
      <c r="A5" s="11" t="s">
        <v>6</v>
      </c>
      <c r="B5" s="12" t="s">
        <v>7</v>
      </c>
      <c r="C5" s="13"/>
      <c r="D5" s="13"/>
      <c r="E5" s="71"/>
      <c r="F5" s="85"/>
    </row>
    <row r="6" spans="1:6">
      <c r="A6" s="14"/>
      <c r="B6" s="15" t="s">
        <v>8</v>
      </c>
      <c r="C6" s="13"/>
      <c r="D6" s="13"/>
      <c r="E6" s="71"/>
      <c r="F6" s="85"/>
    </row>
    <row r="7" spans="1:6" ht="55" customHeight="1">
      <c r="A7" s="14">
        <v>1.1000000000000001</v>
      </c>
      <c r="B7" s="16" t="s">
        <v>9</v>
      </c>
      <c r="C7" s="13" t="s">
        <v>10</v>
      </c>
      <c r="D7" s="13">
        <v>1</v>
      </c>
      <c r="E7" s="71"/>
      <c r="F7" s="85"/>
    </row>
    <row r="8" spans="1:6" ht="93">
      <c r="A8" s="14">
        <v>1.2</v>
      </c>
      <c r="B8" s="16" t="s">
        <v>163</v>
      </c>
      <c r="C8" s="13" t="s">
        <v>22</v>
      </c>
      <c r="D8" s="13">
        <v>1</v>
      </c>
      <c r="E8" s="71"/>
      <c r="F8" s="85"/>
    </row>
    <row r="9" spans="1:6" ht="34" customHeight="1" thickBot="1">
      <c r="A9" s="14" t="s">
        <v>11</v>
      </c>
      <c r="B9" s="16" t="s">
        <v>12</v>
      </c>
      <c r="C9" s="13" t="s">
        <v>13</v>
      </c>
      <c r="D9" s="13">
        <v>10</v>
      </c>
      <c r="E9" s="71"/>
      <c r="F9" s="85"/>
    </row>
    <row r="10" spans="1:6" ht="84" customHeight="1" thickBot="1">
      <c r="A10" s="14">
        <v>1.3</v>
      </c>
      <c r="B10" s="16" t="s">
        <v>147</v>
      </c>
      <c r="C10" s="13" t="s">
        <v>14</v>
      </c>
      <c r="D10" s="13">
        <v>1</v>
      </c>
      <c r="E10" s="71"/>
      <c r="F10" s="85"/>
    </row>
    <row r="11" spans="1:6" ht="116" customHeight="1" thickBot="1">
      <c r="A11" s="14">
        <v>1.4</v>
      </c>
      <c r="B11" s="16" t="s">
        <v>156</v>
      </c>
      <c r="C11" s="13" t="s">
        <v>14</v>
      </c>
      <c r="D11" s="13">
        <v>1</v>
      </c>
      <c r="E11" s="71"/>
      <c r="F11" s="85"/>
    </row>
    <row r="12" spans="1:6" ht="67.5" customHeight="1" thickBot="1">
      <c r="A12" s="14">
        <v>1.5</v>
      </c>
      <c r="B12" s="16" t="s">
        <v>186</v>
      </c>
      <c r="C12" s="13" t="s">
        <v>22</v>
      </c>
      <c r="D12" s="13">
        <v>1</v>
      </c>
      <c r="E12" s="71"/>
      <c r="F12" s="85"/>
    </row>
    <row r="13" spans="1:6" ht="16" thickBot="1">
      <c r="A13" s="14"/>
      <c r="B13" s="15" t="s">
        <v>15</v>
      </c>
      <c r="C13" s="13"/>
      <c r="D13" s="13"/>
      <c r="E13" s="71"/>
      <c r="F13" s="85"/>
    </row>
    <row r="14" spans="1:6" ht="46.5">
      <c r="A14" s="17">
        <v>1.6</v>
      </c>
      <c r="B14" s="18" t="s">
        <v>16</v>
      </c>
      <c r="C14" s="19" t="s">
        <v>10</v>
      </c>
      <c r="D14" s="19">
        <v>1</v>
      </c>
      <c r="E14" s="72"/>
      <c r="F14" s="86"/>
    </row>
    <row r="15" spans="1:6" ht="23" customHeight="1" thickBot="1">
      <c r="A15" s="20">
        <v>1.7</v>
      </c>
      <c r="B15" s="21" t="s">
        <v>185</v>
      </c>
      <c r="C15" s="22" t="s">
        <v>10</v>
      </c>
      <c r="D15" s="22">
        <v>1</v>
      </c>
      <c r="E15" s="73"/>
      <c r="F15" s="86"/>
    </row>
    <row r="16" spans="1:6" ht="28" customHeight="1" thickBot="1">
      <c r="A16" s="7"/>
      <c r="B16" s="8" t="s">
        <v>17</v>
      </c>
      <c r="C16" s="9"/>
      <c r="D16" s="9"/>
      <c r="E16" s="70"/>
      <c r="F16" s="84"/>
    </row>
    <row r="17" spans="1:6" ht="30">
      <c r="A17" s="7" t="s">
        <v>0</v>
      </c>
      <c r="B17" s="8" t="s">
        <v>1</v>
      </c>
      <c r="C17" s="9" t="s">
        <v>2</v>
      </c>
      <c r="D17" s="10" t="s">
        <v>3</v>
      </c>
      <c r="E17" s="70" t="s">
        <v>4</v>
      </c>
      <c r="F17" s="84" t="s">
        <v>5</v>
      </c>
    </row>
    <row r="18" spans="1:6" ht="30">
      <c r="A18" s="11" t="s">
        <v>18</v>
      </c>
      <c r="B18" s="8" t="s">
        <v>19</v>
      </c>
      <c r="C18" s="23"/>
      <c r="D18" s="23"/>
      <c r="E18" s="74"/>
      <c r="F18" s="87"/>
    </row>
    <row r="19" spans="1:6">
      <c r="A19" s="11">
        <v>2.1</v>
      </c>
      <c r="B19" s="15" t="s">
        <v>20</v>
      </c>
      <c r="C19" s="13"/>
      <c r="D19" s="13"/>
      <c r="E19" s="71"/>
      <c r="F19" s="85"/>
    </row>
    <row r="20" spans="1:6" ht="289" customHeight="1">
      <c r="A20" s="14" t="s">
        <v>21</v>
      </c>
      <c r="B20" s="16" t="s">
        <v>178</v>
      </c>
      <c r="C20" s="13" t="s">
        <v>22</v>
      </c>
      <c r="D20" s="13">
        <v>1</v>
      </c>
      <c r="E20" s="71"/>
      <c r="F20" s="85"/>
    </row>
    <row r="21" spans="1:6" ht="31">
      <c r="A21" s="14" t="s">
        <v>23</v>
      </c>
      <c r="B21" s="16" t="s">
        <v>179</v>
      </c>
      <c r="C21" s="13" t="s">
        <v>24</v>
      </c>
      <c r="D21" s="13">
        <v>300</v>
      </c>
      <c r="E21" s="71"/>
      <c r="F21" s="85"/>
    </row>
    <row r="22" spans="1:6" ht="25" customHeight="1">
      <c r="A22" s="14" t="s">
        <v>25</v>
      </c>
      <c r="B22" s="16" t="s">
        <v>26</v>
      </c>
      <c r="C22" s="13" t="s">
        <v>22</v>
      </c>
      <c r="D22" s="13">
        <v>1</v>
      </c>
      <c r="E22" s="71"/>
      <c r="F22" s="85"/>
    </row>
    <row r="23" spans="1:6" ht="25" customHeight="1">
      <c r="A23" s="14" t="s">
        <v>27</v>
      </c>
      <c r="B23" s="16" t="s">
        <v>28</v>
      </c>
      <c r="C23" s="13" t="s">
        <v>24</v>
      </c>
      <c r="D23" s="13">
        <f>D21</f>
        <v>300</v>
      </c>
      <c r="E23" s="71"/>
      <c r="F23" s="85"/>
    </row>
    <row r="24" spans="1:6" ht="23" customHeight="1">
      <c r="A24" s="14" t="s">
        <v>29</v>
      </c>
      <c r="B24" s="16" t="s">
        <v>30</v>
      </c>
      <c r="C24" s="13" t="s">
        <v>24</v>
      </c>
      <c r="D24" s="13">
        <f>D23</f>
        <v>300</v>
      </c>
      <c r="E24" s="71"/>
      <c r="F24" s="85"/>
    </row>
    <row r="25" spans="1:6" ht="97" customHeight="1">
      <c r="A25" s="14" t="s">
        <v>31</v>
      </c>
      <c r="B25" s="16" t="s">
        <v>180</v>
      </c>
      <c r="C25" s="13" t="s">
        <v>22</v>
      </c>
      <c r="D25" s="13">
        <v>94</v>
      </c>
      <c r="E25" s="71"/>
      <c r="F25" s="85"/>
    </row>
    <row r="26" spans="1:6" ht="21" customHeight="1">
      <c r="A26" s="14" t="s">
        <v>32</v>
      </c>
      <c r="B26" s="16" t="s">
        <v>33</v>
      </c>
      <c r="C26" s="13" t="s">
        <v>34</v>
      </c>
      <c r="D26" s="13">
        <v>1</v>
      </c>
      <c r="E26" s="71"/>
      <c r="F26" s="85"/>
    </row>
    <row r="27" spans="1:6" s="112" customFormat="1" ht="24" customHeight="1">
      <c r="A27" s="107" t="s">
        <v>35</v>
      </c>
      <c r="B27" s="108" t="s">
        <v>36</v>
      </c>
      <c r="C27" s="109" t="s">
        <v>22</v>
      </c>
      <c r="D27" s="109">
        <f>D25/2</f>
        <v>47</v>
      </c>
      <c r="E27" s="110"/>
      <c r="F27" s="111"/>
    </row>
    <row r="28" spans="1:6" ht="31">
      <c r="A28" s="14" t="s">
        <v>37</v>
      </c>
      <c r="B28" s="16" t="s">
        <v>38</v>
      </c>
      <c r="C28" s="13" t="s">
        <v>39</v>
      </c>
      <c r="D28" s="13">
        <v>1</v>
      </c>
      <c r="E28" s="71"/>
      <c r="F28" s="85"/>
    </row>
    <row r="29" spans="1:6" ht="28" customHeight="1">
      <c r="A29" s="7"/>
      <c r="B29" s="8" t="s">
        <v>40</v>
      </c>
      <c r="C29" s="9"/>
      <c r="D29" s="9"/>
      <c r="E29" s="70"/>
      <c r="F29" s="84"/>
    </row>
    <row r="30" spans="1:6" ht="30">
      <c r="A30" s="7" t="s">
        <v>0</v>
      </c>
      <c r="B30" s="8" t="s">
        <v>1</v>
      </c>
      <c r="C30" s="9" t="s">
        <v>2</v>
      </c>
      <c r="D30" s="10" t="s">
        <v>3</v>
      </c>
      <c r="E30" s="70" t="s">
        <v>4</v>
      </c>
      <c r="F30" s="84" t="s">
        <v>5</v>
      </c>
    </row>
    <row r="31" spans="1:6" ht="24" customHeight="1">
      <c r="A31" s="14">
        <v>2.2000000000000002</v>
      </c>
      <c r="B31" s="15" t="s">
        <v>41</v>
      </c>
      <c r="C31" s="13"/>
      <c r="D31" s="13"/>
      <c r="E31" s="71"/>
      <c r="F31" s="85"/>
    </row>
    <row r="32" spans="1:6" ht="136" customHeight="1">
      <c r="A32" s="14" t="s">
        <v>42</v>
      </c>
      <c r="B32" s="16" t="s">
        <v>181</v>
      </c>
      <c r="C32" s="13" t="s">
        <v>157</v>
      </c>
      <c r="D32" s="122">
        <v>14300</v>
      </c>
      <c r="E32" s="71"/>
      <c r="F32" s="85"/>
    </row>
    <row r="33" spans="1:6" ht="31">
      <c r="A33" s="14" t="s">
        <v>43</v>
      </c>
      <c r="B33" s="16" t="s">
        <v>44</v>
      </c>
      <c r="C33" s="13" t="s">
        <v>22</v>
      </c>
      <c r="D33" s="13">
        <v>1</v>
      </c>
      <c r="E33" s="71"/>
      <c r="F33" s="85"/>
    </row>
    <row r="34" spans="1:6" ht="21" customHeight="1">
      <c r="A34" s="14" t="s">
        <v>45</v>
      </c>
      <c r="B34" s="16" t="s">
        <v>46</v>
      </c>
      <c r="C34" s="13" t="s">
        <v>22</v>
      </c>
      <c r="D34" s="13">
        <v>1</v>
      </c>
      <c r="E34" s="71"/>
      <c r="F34" s="85"/>
    </row>
    <row r="35" spans="1:6" ht="24" customHeight="1">
      <c r="A35" s="14" t="s">
        <v>47</v>
      </c>
      <c r="B35" s="16" t="s">
        <v>48</v>
      </c>
      <c r="C35" s="13" t="s">
        <v>10</v>
      </c>
      <c r="D35" s="13">
        <v>1</v>
      </c>
      <c r="E35" s="71"/>
      <c r="F35" s="85"/>
    </row>
    <row r="36" spans="1:6" ht="31">
      <c r="A36" s="14" t="s">
        <v>49</v>
      </c>
      <c r="B36" s="16" t="s">
        <v>182</v>
      </c>
      <c r="C36" s="13" t="s">
        <v>24</v>
      </c>
      <c r="D36" s="13">
        <v>40</v>
      </c>
      <c r="E36" s="71"/>
      <c r="F36" s="85"/>
    </row>
    <row r="37" spans="1:6" ht="31">
      <c r="A37" s="14" t="s">
        <v>50</v>
      </c>
      <c r="B37" s="16" t="s">
        <v>183</v>
      </c>
      <c r="C37" s="13" t="s">
        <v>24</v>
      </c>
      <c r="D37" s="13">
        <v>30</v>
      </c>
      <c r="E37" s="71"/>
      <c r="F37" s="85"/>
    </row>
    <row r="38" spans="1:6" ht="31">
      <c r="A38" s="14" t="s">
        <v>51</v>
      </c>
      <c r="B38" s="16" t="s">
        <v>148</v>
      </c>
      <c r="C38" s="13" t="s">
        <v>24</v>
      </c>
      <c r="D38" s="13">
        <v>30</v>
      </c>
      <c r="E38" s="71"/>
      <c r="F38" s="85"/>
    </row>
    <row r="39" spans="1:6" ht="31">
      <c r="A39" s="14" t="s">
        <v>52</v>
      </c>
      <c r="B39" s="16" t="s">
        <v>53</v>
      </c>
      <c r="C39" s="13" t="s">
        <v>24</v>
      </c>
      <c r="D39" s="13">
        <v>30</v>
      </c>
      <c r="E39" s="71"/>
      <c r="F39" s="85"/>
    </row>
    <row r="40" spans="1:6" ht="24" customHeight="1">
      <c r="A40" s="14" t="s">
        <v>54</v>
      </c>
      <c r="B40" s="16" t="s">
        <v>55</v>
      </c>
      <c r="C40" s="13" t="s">
        <v>22</v>
      </c>
      <c r="D40" s="13">
        <v>1</v>
      </c>
      <c r="E40" s="71"/>
      <c r="F40" s="85"/>
    </row>
    <row r="41" spans="1:6" ht="21" customHeight="1">
      <c r="A41" s="14" t="s">
        <v>56</v>
      </c>
      <c r="B41" s="16" t="s">
        <v>57</v>
      </c>
      <c r="C41" s="13" t="s">
        <v>24</v>
      </c>
      <c r="D41" s="13">
        <v>10</v>
      </c>
      <c r="E41" s="71"/>
      <c r="F41" s="85"/>
    </row>
    <row r="42" spans="1:6" ht="24" customHeight="1">
      <c r="A42" s="14" t="s">
        <v>58</v>
      </c>
      <c r="B42" s="16" t="s">
        <v>59</v>
      </c>
      <c r="C42" s="13" t="s">
        <v>22</v>
      </c>
      <c r="D42" s="13">
        <v>1</v>
      </c>
      <c r="E42" s="71"/>
      <c r="F42" s="85"/>
    </row>
    <row r="43" spans="1:6" ht="24" customHeight="1">
      <c r="A43" s="14" t="s">
        <v>60</v>
      </c>
      <c r="B43" s="16" t="s">
        <v>61</v>
      </c>
      <c r="C43" s="13" t="s">
        <v>22</v>
      </c>
      <c r="D43" s="13">
        <v>1</v>
      </c>
      <c r="E43" s="71"/>
      <c r="F43" s="85"/>
    </row>
    <row r="44" spans="1:6" ht="24" customHeight="1">
      <c r="A44" s="14" t="s">
        <v>62</v>
      </c>
      <c r="B44" s="16" t="s">
        <v>63</v>
      </c>
      <c r="C44" s="13" t="s">
        <v>64</v>
      </c>
      <c r="D44" s="13">
        <v>1</v>
      </c>
      <c r="E44" s="71"/>
      <c r="F44" s="85"/>
    </row>
    <row r="45" spans="1:6" ht="28" customHeight="1">
      <c r="A45" s="7"/>
      <c r="B45" s="8" t="s">
        <v>40</v>
      </c>
      <c r="C45" s="9"/>
      <c r="D45" s="9"/>
      <c r="E45" s="70"/>
      <c r="F45" s="84"/>
    </row>
    <row r="46" spans="1:6" ht="30">
      <c r="A46" s="7" t="s">
        <v>0</v>
      </c>
      <c r="B46" s="8" t="s">
        <v>1</v>
      </c>
      <c r="C46" s="9" t="s">
        <v>2</v>
      </c>
      <c r="D46" s="9" t="s">
        <v>3</v>
      </c>
      <c r="E46" s="70" t="s">
        <v>4</v>
      </c>
      <c r="F46" s="84" t="s">
        <v>5</v>
      </c>
    </row>
    <row r="47" spans="1:6" ht="26" customHeight="1">
      <c r="A47" s="11">
        <v>2.2999999999999998</v>
      </c>
      <c r="B47" s="15" t="s">
        <v>65</v>
      </c>
      <c r="C47" s="13"/>
      <c r="D47" s="13"/>
      <c r="E47" s="71"/>
      <c r="F47" s="85"/>
    </row>
    <row r="48" spans="1:6" ht="274" customHeight="1">
      <c r="A48" s="14"/>
      <c r="B48" s="66" t="s">
        <v>66</v>
      </c>
      <c r="C48" s="13" t="s">
        <v>10</v>
      </c>
      <c r="D48" s="13">
        <v>1</v>
      </c>
      <c r="E48" s="71"/>
      <c r="F48" s="85"/>
    </row>
    <row r="49" spans="1:6" ht="28" customHeight="1">
      <c r="A49" s="7"/>
      <c r="B49" s="8" t="s">
        <v>40</v>
      </c>
      <c r="C49" s="9"/>
      <c r="D49" s="9"/>
      <c r="E49" s="70"/>
      <c r="F49" s="84"/>
    </row>
    <row r="50" spans="1:6" ht="30">
      <c r="A50" s="7" t="s">
        <v>0</v>
      </c>
      <c r="B50" s="8" t="s">
        <v>1</v>
      </c>
      <c r="C50" s="9" t="s">
        <v>2</v>
      </c>
      <c r="D50" s="9" t="s">
        <v>3</v>
      </c>
      <c r="E50" s="70" t="s">
        <v>4</v>
      </c>
      <c r="F50" s="84" t="s">
        <v>5</v>
      </c>
    </row>
    <row r="51" spans="1:6" ht="35" customHeight="1">
      <c r="A51" s="7"/>
      <c r="B51" s="8" t="s">
        <v>67</v>
      </c>
      <c r="C51" s="9"/>
      <c r="D51" s="9"/>
      <c r="E51" s="70"/>
      <c r="F51" s="84"/>
    </row>
    <row r="52" spans="1:6" ht="34" customHeight="1">
      <c r="A52" s="24"/>
      <c r="B52" s="25" t="s">
        <v>68</v>
      </c>
      <c r="C52" s="23"/>
      <c r="D52" s="23"/>
      <c r="E52" s="74"/>
      <c r="F52" s="87"/>
    </row>
    <row r="53" spans="1:6" ht="34" customHeight="1">
      <c r="A53" s="24"/>
      <c r="B53" s="25" t="s">
        <v>69</v>
      </c>
      <c r="C53" s="23"/>
      <c r="D53" s="23"/>
      <c r="E53" s="74"/>
      <c r="F53" s="87"/>
    </row>
    <row r="54" spans="1:6" ht="34" customHeight="1">
      <c r="A54" s="24"/>
      <c r="B54" s="25" t="s">
        <v>70</v>
      </c>
      <c r="C54" s="23"/>
      <c r="D54" s="23"/>
      <c r="E54" s="74"/>
      <c r="F54" s="87"/>
    </row>
    <row r="55" spans="1:6" ht="38" customHeight="1">
      <c r="A55" s="7"/>
      <c r="B55" s="8" t="s">
        <v>71</v>
      </c>
      <c r="C55" s="9"/>
      <c r="D55" s="9"/>
      <c r="E55" s="70"/>
      <c r="F55" s="84"/>
    </row>
    <row r="56" spans="1:6" ht="67" customHeight="1">
      <c r="A56" s="7" t="s">
        <v>72</v>
      </c>
      <c r="B56" s="8" t="s">
        <v>73</v>
      </c>
      <c r="C56" s="23"/>
      <c r="D56" s="23"/>
      <c r="E56" s="74"/>
      <c r="F56" s="87"/>
    </row>
    <row r="57" spans="1:6" s="1" customFormat="1" ht="30">
      <c r="A57" s="26" t="s">
        <v>74</v>
      </c>
      <c r="B57" s="27" t="s">
        <v>75</v>
      </c>
      <c r="C57" s="28" t="s">
        <v>2</v>
      </c>
      <c r="D57" s="28" t="s">
        <v>3</v>
      </c>
      <c r="E57" s="75" t="s">
        <v>76</v>
      </c>
      <c r="F57" s="88" t="s">
        <v>5</v>
      </c>
    </row>
    <row r="58" spans="1:6" s="1" customFormat="1" ht="19" customHeight="1">
      <c r="A58" s="29">
        <v>3.1</v>
      </c>
      <c r="B58" s="30" t="s">
        <v>77</v>
      </c>
      <c r="C58" s="31"/>
      <c r="D58" s="31"/>
      <c r="E58" s="76"/>
      <c r="F58" s="89"/>
    </row>
    <row r="59" spans="1:6" s="2" customFormat="1" ht="60">
      <c r="A59" s="32"/>
      <c r="B59" s="30" t="s">
        <v>78</v>
      </c>
      <c r="C59" s="33"/>
      <c r="D59" s="34"/>
      <c r="E59" s="77"/>
      <c r="F59" s="90"/>
    </row>
    <row r="60" spans="1:6" s="2" customFormat="1" ht="31">
      <c r="A60" s="32" t="s">
        <v>79</v>
      </c>
      <c r="B60" s="35" t="s">
        <v>80</v>
      </c>
      <c r="C60" s="33" t="s">
        <v>81</v>
      </c>
      <c r="D60" s="36">
        <v>3</v>
      </c>
      <c r="E60" s="77"/>
      <c r="F60" s="90"/>
    </row>
    <row r="61" spans="1:6" s="2" customFormat="1">
      <c r="A61" s="32" t="s">
        <v>82</v>
      </c>
      <c r="B61" s="37" t="s">
        <v>83</v>
      </c>
      <c r="C61" s="33" t="s">
        <v>81</v>
      </c>
      <c r="D61" s="36">
        <v>5</v>
      </c>
      <c r="E61" s="77"/>
      <c r="F61" s="90"/>
    </row>
    <row r="62" spans="1:6" s="3" customFormat="1" ht="31">
      <c r="A62" s="32" t="s">
        <v>84</v>
      </c>
      <c r="B62" s="37" t="s">
        <v>85</v>
      </c>
      <c r="C62" s="33" t="s">
        <v>81</v>
      </c>
      <c r="D62" s="36">
        <v>5</v>
      </c>
      <c r="E62" s="77"/>
      <c r="F62" s="90"/>
    </row>
    <row r="63" spans="1:6" s="2" customFormat="1" ht="31">
      <c r="A63" s="32" t="s">
        <v>86</v>
      </c>
      <c r="B63" s="37" t="s">
        <v>87</v>
      </c>
      <c r="C63" s="33" t="s">
        <v>81</v>
      </c>
      <c r="D63" s="36">
        <v>5</v>
      </c>
      <c r="E63" s="77"/>
      <c r="F63" s="90"/>
    </row>
    <row r="64" spans="1:6" s="2" customFormat="1">
      <c r="A64" s="32" t="s">
        <v>88</v>
      </c>
      <c r="B64" s="37" t="s">
        <v>89</v>
      </c>
      <c r="C64" s="34"/>
      <c r="D64" s="36">
        <v>2</v>
      </c>
      <c r="E64" s="77"/>
      <c r="F64" s="90"/>
    </row>
    <row r="65" spans="1:6" s="2" customFormat="1">
      <c r="A65" s="126"/>
      <c r="B65" s="128" t="s">
        <v>90</v>
      </c>
      <c r="C65" s="130"/>
      <c r="D65" s="132"/>
      <c r="E65" s="134"/>
      <c r="F65" s="136"/>
    </row>
    <row r="66" spans="1:6" s="2" customFormat="1">
      <c r="A66" s="127"/>
      <c r="B66" s="129"/>
      <c r="C66" s="131"/>
      <c r="D66" s="133"/>
      <c r="E66" s="135"/>
      <c r="F66" s="137"/>
    </row>
    <row r="67" spans="1:6" s="2" customFormat="1" ht="31">
      <c r="A67" s="32" t="s">
        <v>91</v>
      </c>
      <c r="B67" s="37" t="s">
        <v>92</v>
      </c>
      <c r="C67" s="33" t="s">
        <v>81</v>
      </c>
      <c r="D67" s="40">
        <v>2</v>
      </c>
      <c r="E67" s="77"/>
      <c r="F67" s="90"/>
    </row>
    <row r="68" spans="1:6" s="2" customFormat="1" ht="31">
      <c r="A68" s="32" t="s">
        <v>93</v>
      </c>
      <c r="B68" s="37" t="s">
        <v>94</v>
      </c>
      <c r="C68" s="33" t="s">
        <v>81</v>
      </c>
      <c r="D68" s="40">
        <v>5</v>
      </c>
      <c r="E68" s="77"/>
      <c r="F68" s="90"/>
    </row>
    <row r="69" spans="1:6" s="2" customFormat="1">
      <c r="A69" s="32"/>
      <c r="B69" s="41" t="s">
        <v>95</v>
      </c>
      <c r="C69" s="34"/>
      <c r="D69" s="34"/>
      <c r="E69" s="77"/>
      <c r="F69" s="90"/>
    </row>
    <row r="70" spans="1:6" s="2" customFormat="1" ht="31">
      <c r="A70" s="32" t="s">
        <v>96</v>
      </c>
      <c r="B70" s="37" t="s">
        <v>97</v>
      </c>
      <c r="C70" s="33" t="s">
        <v>81</v>
      </c>
      <c r="D70" s="36">
        <v>2</v>
      </c>
      <c r="E70" s="77"/>
      <c r="F70" s="90"/>
    </row>
    <row r="71" spans="1:6" s="2" customFormat="1" ht="45">
      <c r="A71" s="32"/>
      <c r="B71" s="41" t="s">
        <v>151</v>
      </c>
      <c r="C71" s="33"/>
      <c r="D71" s="36"/>
      <c r="E71" s="77"/>
      <c r="F71" s="90"/>
    </row>
    <row r="72" spans="1:6" s="2" customFormat="1">
      <c r="A72" s="32" t="s">
        <v>98</v>
      </c>
      <c r="B72" s="37" t="s">
        <v>99</v>
      </c>
      <c r="C72" s="33" t="s">
        <v>81</v>
      </c>
      <c r="D72" s="36">
        <v>1</v>
      </c>
      <c r="E72" s="77"/>
      <c r="F72" s="90"/>
    </row>
    <row r="73" spans="1:6" s="2" customFormat="1" ht="30">
      <c r="A73" s="32"/>
      <c r="B73" s="41" t="s">
        <v>100</v>
      </c>
      <c r="C73" s="33"/>
      <c r="D73" s="36"/>
      <c r="E73" s="77"/>
      <c r="F73" s="90"/>
    </row>
    <row r="74" spans="1:6" s="2" customFormat="1" ht="28" customHeight="1">
      <c r="A74" s="32" t="s">
        <v>101</v>
      </c>
      <c r="B74" s="35" t="s">
        <v>102</v>
      </c>
      <c r="C74" s="33" t="s">
        <v>81</v>
      </c>
      <c r="D74" s="36">
        <f>(1.5*1.5*0.6*4)+(0.5*0.5*0.9*4)</f>
        <v>6.3</v>
      </c>
      <c r="E74" s="77"/>
      <c r="F74" s="90"/>
    </row>
    <row r="75" spans="1:6" ht="28" customHeight="1">
      <c r="A75" s="7"/>
      <c r="B75" s="8" t="s">
        <v>40</v>
      </c>
      <c r="C75" s="9"/>
      <c r="D75" s="9"/>
      <c r="E75" s="70"/>
      <c r="F75" s="84"/>
    </row>
    <row r="76" spans="1:6" ht="30">
      <c r="A76" s="7" t="s">
        <v>0</v>
      </c>
      <c r="B76" s="8" t="s">
        <v>1</v>
      </c>
      <c r="C76" s="9" t="s">
        <v>2</v>
      </c>
      <c r="D76" s="9" t="s">
        <v>3</v>
      </c>
      <c r="E76" s="70" t="s">
        <v>4</v>
      </c>
      <c r="F76" s="84" t="s">
        <v>5</v>
      </c>
    </row>
    <row r="77" spans="1:6" s="2" customFormat="1" ht="18.5">
      <c r="A77" s="32"/>
      <c r="B77" s="30" t="s">
        <v>103</v>
      </c>
      <c r="C77" s="42"/>
      <c r="D77" s="34"/>
      <c r="E77" s="77"/>
      <c r="F77" s="90"/>
    </row>
    <row r="78" spans="1:6" s="2" customFormat="1" ht="45">
      <c r="A78" s="32"/>
      <c r="B78" s="41" t="s">
        <v>104</v>
      </c>
      <c r="C78" s="43"/>
      <c r="D78" s="34"/>
      <c r="E78" s="77"/>
      <c r="F78" s="90"/>
    </row>
    <row r="79" spans="1:6" s="2" customFormat="1">
      <c r="A79" s="32" t="s">
        <v>105</v>
      </c>
      <c r="B79" s="44" t="s">
        <v>106</v>
      </c>
      <c r="C79" s="43" t="s">
        <v>107</v>
      </c>
      <c r="D79" s="34">
        <v>450</v>
      </c>
      <c r="E79" s="77"/>
      <c r="F79" s="90"/>
    </row>
    <row r="80" spans="1:6" s="2" customFormat="1" ht="145" customHeight="1">
      <c r="A80" s="32">
        <v>3.2</v>
      </c>
      <c r="B80" s="106" t="s">
        <v>154</v>
      </c>
      <c r="C80" s="33" t="s">
        <v>108</v>
      </c>
      <c r="D80" s="34">
        <v>1</v>
      </c>
      <c r="E80" s="77"/>
      <c r="F80" s="90"/>
    </row>
    <row r="81" spans="1:11" s="3" customFormat="1" ht="28" customHeight="1">
      <c r="A81" s="45">
        <v>3.3</v>
      </c>
      <c r="B81" s="46" t="s">
        <v>109</v>
      </c>
      <c r="C81" s="47"/>
      <c r="D81" s="48"/>
      <c r="E81" s="78"/>
      <c r="F81" s="93"/>
    </row>
    <row r="82" spans="1:11" s="3" customFormat="1" ht="33.5" customHeight="1">
      <c r="A82" s="49"/>
      <c r="B82" s="41" t="s">
        <v>110</v>
      </c>
      <c r="C82" s="33"/>
      <c r="D82" s="34"/>
      <c r="E82" s="77"/>
      <c r="F82" s="91"/>
    </row>
    <row r="83" spans="1:11" s="2" customFormat="1" ht="263.5">
      <c r="A83" s="32" t="s">
        <v>111</v>
      </c>
      <c r="B83" s="37" t="s">
        <v>159</v>
      </c>
      <c r="C83" s="33" t="s">
        <v>108</v>
      </c>
      <c r="D83" s="34">
        <v>1</v>
      </c>
      <c r="E83" s="77"/>
      <c r="F83" s="90"/>
      <c r="K83" s="2" t="s">
        <v>112</v>
      </c>
    </row>
    <row r="84" spans="1:11" ht="28" customHeight="1">
      <c r="A84" s="7"/>
      <c r="B84" s="8" t="s">
        <v>40</v>
      </c>
      <c r="C84" s="9"/>
      <c r="D84" s="9"/>
      <c r="E84" s="70"/>
      <c r="F84" s="84"/>
    </row>
    <row r="85" spans="1:11" ht="30">
      <c r="A85" s="7" t="s">
        <v>0</v>
      </c>
      <c r="B85" s="8" t="s">
        <v>1</v>
      </c>
      <c r="C85" s="9" t="s">
        <v>2</v>
      </c>
      <c r="D85" s="9" t="s">
        <v>3</v>
      </c>
      <c r="E85" s="70" t="s">
        <v>4</v>
      </c>
      <c r="F85" s="84" t="s">
        <v>5</v>
      </c>
    </row>
    <row r="86" spans="1:11" s="2" customFormat="1" ht="14" customHeight="1">
      <c r="A86" s="32">
        <v>3.4</v>
      </c>
      <c r="B86" s="30" t="s">
        <v>113</v>
      </c>
      <c r="C86" s="33"/>
      <c r="D86" s="34"/>
      <c r="E86" s="77"/>
      <c r="F86" s="90"/>
    </row>
    <row r="87" spans="1:11" s="2" customFormat="1" ht="45">
      <c r="A87" s="32"/>
      <c r="B87" s="67" t="s">
        <v>114</v>
      </c>
      <c r="C87" s="33"/>
      <c r="D87" s="34"/>
      <c r="E87" s="77"/>
      <c r="F87" s="90"/>
    </row>
    <row r="88" spans="1:11" s="2" customFormat="1" ht="31">
      <c r="A88" s="32" t="s">
        <v>115</v>
      </c>
      <c r="B88" s="35" t="s">
        <v>164</v>
      </c>
      <c r="C88" s="33" t="s">
        <v>24</v>
      </c>
      <c r="D88" s="36">
        <v>30</v>
      </c>
      <c r="E88" s="77"/>
      <c r="F88" s="90"/>
    </row>
    <row r="89" spans="1:11" s="2" customFormat="1" ht="31">
      <c r="A89" s="32" t="s">
        <v>116</v>
      </c>
      <c r="B89" s="37" t="s">
        <v>155</v>
      </c>
      <c r="C89" s="33" t="s">
        <v>24</v>
      </c>
      <c r="D89" s="36">
        <v>24</v>
      </c>
      <c r="E89" s="77"/>
      <c r="F89" s="90"/>
    </row>
    <row r="90" spans="1:11" s="3" customFormat="1" ht="33.5" customHeight="1">
      <c r="A90" s="32" t="s">
        <v>117</v>
      </c>
      <c r="B90" s="37" t="s">
        <v>165</v>
      </c>
      <c r="C90" s="33" t="s">
        <v>24</v>
      </c>
      <c r="D90" s="36">
        <v>12</v>
      </c>
      <c r="E90" s="77"/>
      <c r="F90" s="90"/>
    </row>
    <row r="91" spans="1:11" s="2" customFormat="1" ht="19" customHeight="1">
      <c r="A91" s="32" t="s">
        <v>118</v>
      </c>
      <c r="B91" s="37" t="s">
        <v>166</v>
      </c>
      <c r="C91" s="33" t="s">
        <v>24</v>
      </c>
      <c r="D91" s="36">
        <v>40</v>
      </c>
      <c r="E91" s="77"/>
      <c r="F91" s="90"/>
    </row>
    <row r="92" spans="1:11" s="2" customFormat="1">
      <c r="A92" s="32"/>
      <c r="B92" s="68" t="s">
        <v>119</v>
      </c>
      <c r="C92" s="34"/>
      <c r="D92" s="36"/>
      <c r="E92" s="77"/>
      <c r="F92" s="90"/>
    </row>
    <row r="93" spans="1:11" s="2" customFormat="1" ht="31">
      <c r="A93" s="38" t="s">
        <v>120</v>
      </c>
      <c r="B93" s="104" t="s">
        <v>146</v>
      </c>
      <c r="C93" s="39" t="s">
        <v>108</v>
      </c>
      <c r="D93" s="105">
        <v>1</v>
      </c>
      <c r="E93" s="79"/>
      <c r="F93" s="90"/>
    </row>
    <row r="94" spans="1:11" s="2" customFormat="1" ht="28.5" customHeight="1">
      <c r="A94" s="32" t="s">
        <v>121</v>
      </c>
      <c r="B94" s="37" t="s">
        <v>167</v>
      </c>
      <c r="C94" s="33" t="s">
        <v>108</v>
      </c>
      <c r="D94" s="40">
        <v>1</v>
      </c>
      <c r="E94" s="77"/>
      <c r="F94" s="90"/>
    </row>
    <row r="95" spans="1:11" s="2" customFormat="1" ht="37" customHeight="1">
      <c r="A95" s="32" t="s">
        <v>122</v>
      </c>
      <c r="B95" s="37" t="s">
        <v>168</v>
      </c>
      <c r="C95" s="33" t="s">
        <v>108</v>
      </c>
      <c r="D95" s="40">
        <v>4</v>
      </c>
      <c r="E95" s="77"/>
      <c r="F95" s="90"/>
    </row>
    <row r="96" spans="1:11" s="2" customFormat="1" ht="34" customHeight="1">
      <c r="A96" s="32" t="s">
        <v>123</v>
      </c>
      <c r="B96" s="37" t="s">
        <v>152</v>
      </c>
      <c r="C96" s="34" t="s">
        <v>108</v>
      </c>
      <c r="D96" s="40">
        <v>2</v>
      </c>
      <c r="E96" s="77"/>
      <c r="F96" s="90"/>
    </row>
    <row r="97" spans="1:6" s="3" customFormat="1" ht="29" customHeight="1">
      <c r="A97" s="50"/>
      <c r="B97" s="69" t="s">
        <v>124</v>
      </c>
      <c r="C97" s="51"/>
      <c r="D97" s="52"/>
      <c r="E97" s="78"/>
      <c r="F97" s="93"/>
    </row>
    <row r="98" spans="1:6" ht="30.5" thickBot="1">
      <c r="A98" s="7">
        <v>3.5</v>
      </c>
      <c r="B98" s="8" t="s">
        <v>125</v>
      </c>
      <c r="C98" s="9" t="s">
        <v>2</v>
      </c>
      <c r="D98" s="9" t="s">
        <v>3</v>
      </c>
      <c r="E98" s="70" t="s">
        <v>4</v>
      </c>
      <c r="F98" s="84" t="s">
        <v>5</v>
      </c>
    </row>
    <row r="99" spans="1:6" ht="95" customHeight="1" thickBot="1">
      <c r="A99" s="53" t="s">
        <v>126</v>
      </c>
      <c r="B99" s="108" t="s">
        <v>160</v>
      </c>
      <c r="C99" s="54" t="s">
        <v>24</v>
      </c>
      <c r="D99" s="54">
        <v>30</v>
      </c>
      <c r="E99" s="80"/>
      <c r="F99" s="94"/>
    </row>
    <row r="100" spans="1:6" ht="87.5" customHeight="1">
      <c r="A100" s="53" t="s">
        <v>127</v>
      </c>
      <c r="B100" s="103" t="s">
        <v>153</v>
      </c>
      <c r="C100" s="54" t="s">
        <v>39</v>
      </c>
      <c r="D100" s="54">
        <v>1</v>
      </c>
      <c r="E100" s="80"/>
      <c r="F100" s="94"/>
    </row>
    <row r="101" spans="1:6" s="99" customFormat="1" ht="27" customHeight="1">
      <c r="A101" s="100"/>
      <c r="B101" s="69" t="s">
        <v>124</v>
      </c>
      <c r="C101" s="100"/>
      <c r="D101" s="100"/>
      <c r="E101" s="101"/>
      <c r="F101" s="102"/>
    </row>
    <row r="102" spans="1:6" s="3" customFormat="1" ht="45">
      <c r="A102" s="55"/>
      <c r="B102" s="56" t="s">
        <v>128</v>
      </c>
      <c r="C102" s="57"/>
      <c r="D102" s="58"/>
      <c r="E102" s="81"/>
      <c r="F102" s="95"/>
    </row>
    <row r="103" spans="1:6" s="2" customFormat="1" ht="33" customHeight="1">
      <c r="A103" s="32"/>
      <c r="B103" s="37" t="s">
        <v>129</v>
      </c>
      <c r="C103" s="33"/>
      <c r="D103" s="36"/>
      <c r="E103" s="77"/>
      <c r="F103" s="90"/>
    </row>
    <row r="104" spans="1:6" s="2" customFormat="1" ht="33" customHeight="1">
      <c r="A104" s="32"/>
      <c r="B104" s="37" t="s">
        <v>130</v>
      </c>
      <c r="C104" s="33"/>
      <c r="D104" s="36"/>
      <c r="E104" s="77"/>
      <c r="F104" s="90"/>
    </row>
    <row r="105" spans="1:6" s="2" customFormat="1" ht="33" customHeight="1">
      <c r="A105" s="38"/>
      <c r="B105" s="37" t="s">
        <v>131</v>
      </c>
      <c r="C105" s="59"/>
      <c r="D105" s="60"/>
      <c r="E105" s="79"/>
      <c r="F105" s="92"/>
    </row>
    <row r="106" spans="1:6" s="2" customFormat="1" ht="33" customHeight="1">
      <c r="A106" s="38"/>
      <c r="B106" s="61" t="s">
        <v>132</v>
      </c>
      <c r="C106" s="59"/>
      <c r="D106" s="60"/>
      <c r="E106" s="79"/>
      <c r="F106" s="92"/>
    </row>
    <row r="107" spans="1:6" s="1" customFormat="1" ht="45">
      <c r="A107" s="62" t="s">
        <v>133</v>
      </c>
      <c r="B107" s="63" t="s">
        <v>134</v>
      </c>
      <c r="C107" s="64"/>
      <c r="D107" s="65"/>
      <c r="E107" s="82"/>
      <c r="F107" s="96"/>
    </row>
    <row r="108" spans="1:6" ht="45">
      <c r="A108" s="7" t="s">
        <v>135</v>
      </c>
      <c r="B108" s="8" t="s">
        <v>175</v>
      </c>
      <c r="C108" s="9" t="s">
        <v>2</v>
      </c>
      <c r="D108" s="9" t="s">
        <v>3</v>
      </c>
      <c r="E108" s="70" t="s">
        <v>4</v>
      </c>
      <c r="F108" s="84" t="s">
        <v>5</v>
      </c>
    </row>
    <row r="109" spans="1:6" ht="151" customHeight="1">
      <c r="A109" s="11">
        <v>4.0999999999999996</v>
      </c>
      <c r="B109" s="16" t="s">
        <v>136</v>
      </c>
      <c r="C109" s="13" t="s">
        <v>10</v>
      </c>
      <c r="D109" s="13">
        <v>1</v>
      </c>
      <c r="E109" s="71"/>
      <c r="F109" s="85"/>
    </row>
    <row r="110" spans="1:6" ht="158" customHeight="1">
      <c r="A110" s="11">
        <v>4.2</v>
      </c>
      <c r="B110" s="16" t="s">
        <v>158</v>
      </c>
      <c r="C110" s="13" t="s">
        <v>24</v>
      </c>
      <c r="D110" s="13">
        <v>120</v>
      </c>
      <c r="E110" s="71"/>
      <c r="F110" s="85"/>
    </row>
    <row r="111" spans="1:6" ht="139.5">
      <c r="A111" s="11">
        <v>4.3</v>
      </c>
      <c r="B111" s="16" t="s">
        <v>145</v>
      </c>
      <c r="C111" s="13" t="s">
        <v>10</v>
      </c>
      <c r="D111" s="13">
        <v>1</v>
      </c>
      <c r="E111" s="71"/>
      <c r="F111" s="85"/>
    </row>
    <row r="112" spans="1:6" ht="148" customHeight="1" thickBot="1">
      <c r="A112" s="11">
        <v>4.4000000000000004</v>
      </c>
      <c r="B112" s="16" t="s">
        <v>137</v>
      </c>
      <c r="C112" s="13" t="s">
        <v>138</v>
      </c>
      <c r="D112" s="13">
        <v>1</v>
      </c>
      <c r="E112" s="71"/>
      <c r="F112" s="85"/>
    </row>
    <row r="113" spans="1:6" ht="187.5" customHeight="1" thickBot="1">
      <c r="A113" s="11">
        <v>4.5</v>
      </c>
      <c r="B113" s="103" t="s">
        <v>161</v>
      </c>
      <c r="C113" s="13" t="s">
        <v>10</v>
      </c>
      <c r="D113" s="13">
        <v>1</v>
      </c>
      <c r="E113" s="71"/>
      <c r="F113" s="85"/>
    </row>
    <row r="114" spans="1:6" ht="111.5" customHeight="1" thickBot="1">
      <c r="A114" s="11">
        <v>4.5999999999999996</v>
      </c>
      <c r="B114" s="103" t="s">
        <v>162</v>
      </c>
      <c r="C114" s="13" t="s">
        <v>10</v>
      </c>
      <c r="D114" s="13">
        <v>1</v>
      </c>
      <c r="E114" s="71"/>
      <c r="F114" s="85"/>
    </row>
    <row r="115" spans="1:6" ht="38.5" customHeight="1" thickBot="1">
      <c r="A115" s="11"/>
      <c r="B115" s="15" t="s">
        <v>176</v>
      </c>
      <c r="C115" s="13"/>
      <c r="D115" s="13"/>
      <c r="E115" s="71"/>
      <c r="F115" s="97"/>
    </row>
    <row r="116" spans="1:6" ht="40.5" customHeight="1">
      <c r="A116" s="114" t="s">
        <v>169</v>
      </c>
      <c r="B116" s="115" t="s">
        <v>170</v>
      </c>
      <c r="C116" s="116"/>
      <c r="D116" s="117"/>
      <c r="E116" s="118"/>
      <c r="F116" s="119"/>
    </row>
    <row r="117" spans="1:6" ht="66.5" customHeight="1">
      <c r="A117" s="116">
        <v>5.0999999999999996</v>
      </c>
      <c r="B117" s="120" t="s">
        <v>184</v>
      </c>
      <c r="C117" s="116" t="s">
        <v>24</v>
      </c>
      <c r="D117" s="117">
        <v>1500</v>
      </c>
      <c r="E117" s="117"/>
      <c r="F117" s="121"/>
    </row>
    <row r="118" spans="1:6" ht="52.5" customHeight="1">
      <c r="A118" s="116">
        <v>5.2</v>
      </c>
      <c r="B118" s="120" t="s">
        <v>171</v>
      </c>
      <c r="C118" s="116" t="s">
        <v>108</v>
      </c>
      <c r="D118" s="117">
        <v>25</v>
      </c>
      <c r="E118" s="118"/>
      <c r="F118" s="121"/>
    </row>
    <row r="119" spans="1:6" ht="35.5" customHeight="1" thickBot="1">
      <c r="A119" s="114"/>
      <c r="B119" s="115" t="s">
        <v>174</v>
      </c>
      <c r="C119" s="116"/>
      <c r="D119" s="117"/>
      <c r="E119" s="118"/>
      <c r="F119" s="119"/>
    </row>
    <row r="120" spans="1:6" ht="30" customHeight="1" thickBot="1">
      <c r="A120" s="141" t="s">
        <v>139</v>
      </c>
      <c r="B120" s="142"/>
      <c r="C120" s="142"/>
      <c r="D120" s="142"/>
      <c r="E120" s="142"/>
      <c r="F120" s="143"/>
    </row>
    <row r="121" spans="1:6" ht="30" customHeight="1">
      <c r="A121" s="138" t="s">
        <v>140</v>
      </c>
      <c r="B121" s="139"/>
      <c r="C121" s="139"/>
      <c r="D121" s="139"/>
      <c r="E121" s="140"/>
      <c r="F121" s="97"/>
    </row>
    <row r="122" spans="1:6" ht="30" customHeight="1">
      <c r="A122" s="138" t="s">
        <v>141</v>
      </c>
      <c r="B122" s="139"/>
      <c r="C122" s="139"/>
      <c r="D122" s="139"/>
      <c r="E122" s="140"/>
      <c r="F122" s="97"/>
    </row>
    <row r="123" spans="1:6" ht="30" customHeight="1">
      <c r="A123" s="138" t="s">
        <v>142</v>
      </c>
      <c r="B123" s="139"/>
      <c r="C123" s="139"/>
      <c r="D123" s="139"/>
      <c r="E123" s="140"/>
      <c r="F123" s="97"/>
    </row>
    <row r="124" spans="1:6" ht="30" customHeight="1" thickBot="1">
      <c r="A124" s="138" t="s">
        <v>177</v>
      </c>
      <c r="B124" s="139"/>
      <c r="C124" s="139"/>
      <c r="D124" s="139"/>
      <c r="E124" s="140"/>
      <c r="F124" s="97"/>
    </row>
    <row r="125" spans="1:6" ht="30" customHeight="1" thickBot="1">
      <c r="A125" s="113" t="s">
        <v>172</v>
      </c>
      <c r="B125" s="144" t="s">
        <v>173</v>
      </c>
      <c r="C125" s="145"/>
      <c r="D125" s="145"/>
      <c r="E125" s="146"/>
      <c r="F125" s="97"/>
    </row>
    <row r="126" spans="1:6" ht="30" customHeight="1" thickBot="1">
      <c r="A126" s="138" t="s">
        <v>143</v>
      </c>
      <c r="B126" s="139"/>
      <c r="C126" s="139"/>
      <c r="D126" s="139"/>
      <c r="E126" s="140"/>
      <c r="F126" s="97"/>
    </row>
    <row r="127" spans="1:6" ht="30" customHeight="1">
      <c r="A127" s="138" t="s">
        <v>150</v>
      </c>
      <c r="B127" s="139"/>
      <c r="C127" s="139"/>
      <c r="D127" s="139"/>
      <c r="E127" s="140"/>
      <c r="F127" s="97"/>
    </row>
    <row r="128" spans="1:6" ht="30" customHeight="1">
      <c r="A128" s="138" t="s">
        <v>149</v>
      </c>
      <c r="B128" s="139"/>
      <c r="C128" s="139"/>
      <c r="D128" s="139"/>
      <c r="E128" s="140"/>
      <c r="F128" s="97"/>
    </row>
    <row r="129" spans="1:6" ht="30" customHeight="1">
      <c r="A129" s="138" t="s">
        <v>144</v>
      </c>
      <c r="B129" s="139"/>
      <c r="C129" s="139"/>
      <c r="D129" s="139"/>
      <c r="E129" s="140"/>
      <c r="F129" s="97"/>
    </row>
  </sheetData>
  <mergeCells count="19">
    <mergeCell ref="A126:E126"/>
    <mergeCell ref="A127:E127"/>
    <mergeCell ref="A128:E128"/>
    <mergeCell ref="A129:E129"/>
    <mergeCell ref="A120:F120"/>
    <mergeCell ref="A121:E121"/>
    <mergeCell ref="A122:E122"/>
    <mergeCell ref="A123:E123"/>
    <mergeCell ref="A124:E124"/>
    <mergeCell ref="B125:E125"/>
    <mergeCell ref="A1:F1"/>
    <mergeCell ref="A2:F2"/>
    <mergeCell ref="A3:F3"/>
    <mergeCell ref="A65:A66"/>
    <mergeCell ref="B65:B66"/>
    <mergeCell ref="C65:C66"/>
    <mergeCell ref="D65:D66"/>
    <mergeCell ref="E65:E66"/>
    <mergeCell ref="F65:F66"/>
  </mergeCells>
  <pageMargins left="0.7" right="0.7" top="0.75" bottom="0.75" header="0.3" footer="0.3"/>
  <pageSetup scale="89" orientation="portrait" r:id="rId1"/>
  <rowBreaks count="9" manualBreakCount="9">
    <brk id="16" max="16383" man="1"/>
    <brk id="29" max="16383" man="1"/>
    <brk id="45" max="16383" man="1"/>
    <brk id="55" max="16383" man="1"/>
    <brk id="75" max="16383" man="1"/>
    <brk id="84" max="16383" man="1"/>
    <brk id="97" max="16383" man="1"/>
    <brk id="107" max="16383" man="1"/>
    <brk id="1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77149357-B03C-4EB1-A030-BC58B125E297}">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Mary</cp:lastModifiedBy>
  <cp:lastPrinted>2022-10-05T09:53:29Z</cp:lastPrinted>
  <dcterms:created xsi:type="dcterms:W3CDTF">2021-09-20T08:57:00Z</dcterms:created>
  <dcterms:modified xsi:type="dcterms:W3CDTF">2024-02-28T13:35:19Z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A90862CC450F4B1081CF3A9CEAE4F2AF</vt:lpwstr>
  </property>
  <property fmtid="{D5CDD505-2E9C-101B-9397-08002B2CF9AE}" pid="3" name="KSOProductBuildVer">
    <vt:lpwstr>1033-11.2.0.10443</vt:lpwstr>
  </property>
  <property fmtid="{D5CDD505-2E9C-101B-9397-08002B2CF9AE}" pid="4" name="PlanSwiftJobName">
    <vt:lpwstr/>
  </property>
  <property fmtid="{D5CDD505-2E9C-101B-9397-08002B2CF9AE}" pid="5" name="PlanSwiftJobGuid">
    <vt:lpwstr/>
  </property>
  <property fmtid="{D5CDD505-2E9C-101B-9397-08002B2CF9AE}" pid="6" name="LinkedDataId">
    <vt:lpwstr>{77149357-B03C-4EB1-A030-BC58B125E297}</vt:lpwstr>
  </property>
</Properties>
</file>