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WWDA\PROCUREMENT\Tender Preperation\Draft 1-Tender Docs preperared on 9-12-22\7. EMBU KATHAGUTARI DRILLING FINAL\"/>
    </mc:Choice>
  </mc:AlternateContent>
  <xr:revisionPtr revIDLastSave="0" documentId="13_ncr:1_{86E1468B-00FC-4C55-8992-98A2CAC745E8}" xr6:coauthVersionLast="36" xr6:coauthVersionMax="36" xr10:uidLastSave="{00000000-0000-0000-0000-000000000000}"/>
  <bookViews>
    <workbookView xWindow="0" yWindow="0" windowWidth="15200" windowHeight="6350" xr2:uid="{00000000-000D-0000-FFFF-FFFF00000000}"/>
  </bookViews>
  <sheets>
    <sheet name="Sheet1" sheetId="1" r:id="rId1"/>
  </sheets>
  <definedNames>
    <definedName name="_xlnm._FilterDatabase" localSheetId="0" hidden="1">Sheet1!$A$6:$F$50</definedName>
    <definedName name="_xlnm.Print_Area" localSheetId="0">Sheet1!$A$1:$F$51</definedName>
  </definedNames>
  <calcPr calcId="191029"/>
</workbook>
</file>

<file path=xl/calcChain.xml><?xml version="1.0" encoding="utf-8"?>
<calcChain xmlns="http://schemas.openxmlformats.org/spreadsheetml/2006/main">
  <c r="F16" i="1" l="1"/>
  <c r="F45" i="1" s="1"/>
  <c r="F43" i="1"/>
  <c r="F46" i="1" s="1"/>
</calcChain>
</file>

<file path=xl/sharedStrings.xml><?xml version="1.0" encoding="utf-8"?>
<sst xmlns="http://schemas.openxmlformats.org/spreadsheetml/2006/main" count="85" uniqueCount="59">
  <si>
    <t>TANA WATER WORKS DEVELOPMENT AGENCY</t>
  </si>
  <si>
    <t>Item No.</t>
  </si>
  <si>
    <t>Item Description</t>
  </si>
  <si>
    <t>Units</t>
  </si>
  <si>
    <t>Quantity</t>
  </si>
  <si>
    <t>Rate (KSHS)</t>
  </si>
  <si>
    <t>Amount (KSHS)</t>
  </si>
  <si>
    <t>Bill No. 1  Preliminaries and General Items</t>
  </si>
  <si>
    <t>Contractual Requirements</t>
  </si>
  <si>
    <t>Allow for provision of Insurances of works, workmen and third party in accordance with Clause 13 of the General Conditions of Contract</t>
  </si>
  <si>
    <t>LS</t>
  </si>
  <si>
    <t>Contractor's mobilization and demobilization</t>
  </si>
  <si>
    <t>Mobilization, transportation of machinery and equipment to site and demobilization on completion</t>
  </si>
  <si>
    <t>Erecting and dismantling of contractor's borehole plant and equipment including but not limited to drilling unit, test pumping and borehole development unit, erection of camps and sanitary facilities</t>
  </si>
  <si>
    <t>Allow costs for providing water for all requirements of the contract</t>
  </si>
  <si>
    <t>Sub Total  for preliminaries and general items</t>
  </si>
  <si>
    <t>Bill N0. 2</t>
  </si>
  <si>
    <t>Borehole Works</t>
  </si>
  <si>
    <t>M</t>
  </si>
  <si>
    <t>Ditto over 100m but not exceeding 200m ditto</t>
  </si>
  <si>
    <r>
      <rPr>
        <b/>
        <sz val="12"/>
        <color theme="1"/>
        <rFont val="Times New Roman"/>
        <family val="1"/>
      </rPr>
      <t xml:space="preserve">Supply and installation of screens and casings: </t>
    </r>
    <r>
      <rPr>
        <i/>
        <sz val="12"/>
        <color theme="1"/>
        <rFont val="Times New Roman"/>
        <family val="1"/>
      </rPr>
      <t>Screens and casings shall be done to the satisfaction of the Project Manager.  The base of the bottom casing shall be sealed as required</t>
    </r>
  </si>
  <si>
    <t>Gravel Pack</t>
  </si>
  <si>
    <t>Ton</t>
  </si>
  <si>
    <t>Backfill above gravel pack</t>
  </si>
  <si>
    <t>Install approved backfill to 3 meters below ground level or as shall be directed by the Project Manager</t>
  </si>
  <si>
    <t>Borehole development</t>
  </si>
  <si>
    <t>Development shall be done to the satisfaction of the Project Manager. Contractor shall propose methods he intends to use for approval.  Rate to include installation and removal of necessary plant</t>
  </si>
  <si>
    <t xml:space="preserve">Physical and chemical development of the borehole include inserting and removal of development equipment:                                                                                                                                                        </t>
  </si>
  <si>
    <t xml:space="preserve">(a)  Physical Development </t>
  </si>
  <si>
    <t>Hr</t>
  </si>
  <si>
    <t>(b)  Chemical Development</t>
  </si>
  <si>
    <t>Test pumping and recovery measurements</t>
  </si>
  <si>
    <t>Rates to include for installation and removal of test pumping equipment</t>
  </si>
  <si>
    <t>Undertake Discharge Test as specified (24) hours for actual test pumping and 8 hours for insertion and removal of test pumping equipment</t>
  </si>
  <si>
    <t>Undertake water level observation and record recovery</t>
  </si>
  <si>
    <t>WELL COMPLETION WORKS</t>
  </si>
  <si>
    <t>Allow costs for collecting water samples and carrying out full chemical and bacteriological analysis in an accredited laboratory approved by the Project officer  and submission of full Borehole Competion Report</t>
  </si>
  <si>
    <t xml:space="preserve">Allow for making good surface reinstatement at the borehole to the satisfaction of the project officer </t>
  </si>
  <si>
    <t>Total Page 2</t>
  </si>
  <si>
    <t>BILL SUMMARY</t>
  </si>
  <si>
    <t>Total from Page 1</t>
  </si>
  <si>
    <t>Total from Page 2</t>
  </si>
  <si>
    <r>
      <t>Supply and install approved gravel pack (rounded 2-4 mm diameter).  The rate to include for introduction of 500 g/m</t>
    </r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of calcium hypochlorite disinfectant</t>
    </r>
  </si>
  <si>
    <t xml:space="preserve">Rate </t>
  </si>
  <si>
    <t>Amount</t>
  </si>
  <si>
    <t>Provide, erect and maintain standard TWWDA sign board at location shown by the Project Manager inclusive of removal and storage as directed by the Project Manager at end of maintenance period</t>
  </si>
  <si>
    <t>Drilling of borehole of minimum diameter 203 mm through all types of strata including disposal of excavated materials, taking any remedial measures to overcome caving-in or over drilling to accommodate sloughed material and collecting formation samples and prepare Geological logging chartsand keeping drilling records as specified between ground level and 100 meters below ground level</t>
  </si>
  <si>
    <t>Supply and install surface casings, mild steel 5 mm wall thickness, 153 mm internal diameter 4 m lengths</t>
  </si>
  <si>
    <t>Supply and install 153 mm diameter plain steel casings pipes</t>
  </si>
  <si>
    <t>Ditto but 153 mm diameter slotted steel  casings in the borehole</t>
  </si>
  <si>
    <t>Allow for Concreting of cover slab of 0.6mx0.6mx1.0m class 20/25 (1:2:4), Installation of bentonite/cement grout seal, fixing 6" borehole steel cap and engraving serial number</t>
  </si>
  <si>
    <t>KATHAGUTARI COMMUNITY BOREHOLE,  EMBU COUNTY</t>
  </si>
  <si>
    <t>Allow for provision of Performance security in accordance to the General conditions of contract</t>
  </si>
  <si>
    <t>TENDER NO:  TWWDA/T/019/2022-2023
DRILLING, DEVELOPMENT AND TEST PUMPING OF 1NO. BOREHOLE</t>
  </si>
  <si>
    <t>Sub-Total 1</t>
  </si>
  <si>
    <t>Sub-Total 2</t>
  </si>
  <si>
    <t>Add 16% VAT………………………………………………………………………………</t>
  </si>
  <si>
    <t>Grand Total Taken to Form of Tender ……………………………………………………..</t>
  </si>
  <si>
    <t>Add 10% Contingencies 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</si>
</sst>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charset val="134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43" fontId="5" fillId="0" borderId="1" xfId="1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3" fontId="12" fillId="0" borderId="5" xfId="1" applyNumberFormat="1" applyFont="1" applyBorder="1" applyAlignment="1">
      <alignment horizontal="center" vertical="center" wrapText="1"/>
    </xf>
    <xf numFmtId="0" fontId="13" fillId="0" borderId="0" xfId="0" applyFont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43" fontId="5" fillId="0" borderId="10" xfId="1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10" fillId="0" borderId="10" xfId="1" applyFont="1" applyBorder="1" applyAlignment="1">
      <alignment vertical="center"/>
    </xf>
    <xf numFmtId="2" fontId="5" fillId="0" borderId="9" xfId="0" applyNumberFormat="1" applyFont="1" applyBorder="1" applyAlignment="1">
      <alignment horizontal="left" vertical="center"/>
    </xf>
    <xf numFmtId="43" fontId="3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43" fontId="3" fillId="0" borderId="13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43" fontId="5" fillId="0" borderId="18" xfId="1" applyFont="1" applyBorder="1" applyAlignment="1">
      <alignment vertical="center"/>
    </xf>
    <xf numFmtId="43" fontId="3" fillId="0" borderId="19" xfId="1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3" fillId="0" borderId="13" xfId="0" applyNumberFormat="1" applyFont="1" applyBorder="1" applyAlignment="1">
      <alignment vertical="center"/>
    </xf>
    <xf numFmtId="43" fontId="12" fillId="0" borderId="20" xfId="1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tabSelected="1" view="pageBreakPreview" topLeftCell="A44" zoomScaleNormal="100" zoomScaleSheetLayoutView="100" workbookViewId="0">
      <selection activeCell="H48" sqref="H48"/>
    </sheetView>
  </sheetViews>
  <sheetFormatPr defaultColWidth="9.1796875" defaultRowHeight="18"/>
  <cols>
    <col min="1" max="1" width="10" style="3" customWidth="1"/>
    <col min="2" max="2" width="62.1796875" style="4" customWidth="1"/>
    <col min="3" max="3" width="8.453125" style="5" customWidth="1"/>
    <col min="4" max="4" width="9" style="5" customWidth="1"/>
    <col min="5" max="5" width="12.453125" style="4" customWidth="1"/>
    <col min="6" max="6" width="14.26953125" style="4" customWidth="1"/>
    <col min="7" max="16384" width="9.1796875" style="4"/>
  </cols>
  <sheetData>
    <row r="1" spans="1:10">
      <c r="A1" s="51" t="s">
        <v>0</v>
      </c>
      <c r="B1" s="52"/>
      <c r="C1" s="52"/>
      <c r="D1" s="52"/>
      <c r="E1" s="52"/>
      <c r="F1" s="53"/>
      <c r="G1" s="2"/>
      <c r="H1" s="2"/>
      <c r="I1" s="2"/>
      <c r="J1" s="2"/>
    </row>
    <row r="2" spans="1:10">
      <c r="A2" s="54" t="s">
        <v>51</v>
      </c>
      <c r="B2" s="55"/>
      <c r="C2" s="55"/>
      <c r="D2" s="55"/>
      <c r="E2" s="55"/>
      <c r="F2" s="56"/>
      <c r="G2" s="2"/>
      <c r="H2" s="2"/>
      <c r="I2" s="2"/>
      <c r="J2" s="2"/>
    </row>
    <row r="3" spans="1:10" s="1" customFormat="1" ht="42" customHeight="1">
      <c r="A3" s="57" t="s">
        <v>53</v>
      </c>
      <c r="B3" s="58"/>
      <c r="C3" s="58"/>
      <c r="D3" s="58"/>
      <c r="E3" s="58"/>
      <c r="F3" s="59"/>
      <c r="G3" s="6"/>
      <c r="H3" s="6"/>
      <c r="I3" s="6"/>
      <c r="J3" s="6"/>
    </row>
    <row r="4" spans="1:10">
      <c r="A4" s="25"/>
      <c r="B4" s="20"/>
      <c r="C4" s="19"/>
      <c r="D4" s="19"/>
      <c r="E4" s="20"/>
      <c r="F4" s="26"/>
      <c r="G4" s="2"/>
      <c r="H4" s="2"/>
      <c r="I4" s="2"/>
      <c r="J4" s="2"/>
    </row>
    <row r="5" spans="1:10">
      <c r="A5" s="25"/>
      <c r="B5" s="20"/>
      <c r="C5" s="19"/>
      <c r="D5" s="19"/>
      <c r="E5" s="20"/>
      <c r="F5" s="26"/>
      <c r="G5" s="2"/>
      <c r="H5" s="2"/>
      <c r="I5" s="2"/>
      <c r="J5" s="2"/>
    </row>
    <row r="6" spans="1:10" ht="30">
      <c r="A6" s="25" t="s">
        <v>1</v>
      </c>
      <c r="B6" s="20" t="s">
        <v>2</v>
      </c>
      <c r="C6" s="19" t="s">
        <v>3</v>
      </c>
      <c r="D6" s="19" t="s">
        <v>4</v>
      </c>
      <c r="E6" s="7" t="s">
        <v>5</v>
      </c>
      <c r="F6" s="27" t="s">
        <v>6</v>
      </c>
    </row>
    <row r="7" spans="1:10">
      <c r="A7" s="60" t="s">
        <v>7</v>
      </c>
      <c r="B7" s="61"/>
      <c r="C7" s="8"/>
      <c r="D7" s="8"/>
      <c r="E7" s="9"/>
      <c r="F7" s="28"/>
    </row>
    <row r="8" spans="1:10">
      <c r="A8" s="29"/>
      <c r="B8" s="20" t="s">
        <v>8</v>
      </c>
      <c r="C8" s="8"/>
      <c r="D8" s="8"/>
      <c r="E8" s="9"/>
      <c r="F8" s="28"/>
    </row>
    <row r="9" spans="1:10" ht="31">
      <c r="A9" s="29">
        <v>1.1000000000000001</v>
      </c>
      <c r="B9" s="21" t="s">
        <v>52</v>
      </c>
      <c r="C9" s="22" t="s">
        <v>10</v>
      </c>
      <c r="D9" s="8">
        <v>1</v>
      </c>
      <c r="E9" s="9"/>
      <c r="F9" s="28"/>
    </row>
    <row r="10" spans="1:10" ht="31">
      <c r="A10" s="29">
        <v>1.2</v>
      </c>
      <c r="B10" s="10" t="s">
        <v>9</v>
      </c>
      <c r="C10" s="8" t="s">
        <v>10</v>
      </c>
      <c r="D10" s="8">
        <v>1</v>
      </c>
      <c r="E10" s="11"/>
      <c r="F10" s="30"/>
    </row>
    <row r="11" spans="1:10">
      <c r="A11" s="29"/>
      <c r="B11" s="12" t="s">
        <v>11</v>
      </c>
      <c r="C11" s="8"/>
      <c r="D11" s="8"/>
      <c r="E11" s="9"/>
      <c r="F11" s="28"/>
    </row>
    <row r="12" spans="1:10" ht="31">
      <c r="A12" s="29">
        <v>1.3</v>
      </c>
      <c r="B12" s="10" t="s">
        <v>12</v>
      </c>
      <c r="C12" s="8" t="s">
        <v>10</v>
      </c>
      <c r="D12" s="8">
        <v>1</v>
      </c>
      <c r="E12" s="11"/>
      <c r="F12" s="30"/>
    </row>
    <row r="13" spans="1:10" ht="46.5">
      <c r="A13" s="29">
        <v>1.4</v>
      </c>
      <c r="B13" s="10" t="s">
        <v>13</v>
      </c>
      <c r="C13" s="8" t="s">
        <v>10</v>
      </c>
      <c r="D13" s="8">
        <v>1</v>
      </c>
      <c r="E13" s="11"/>
      <c r="F13" s="30"/>
    </row>
    <row r="14" spans="1:10">
      <c r="A14" s="29">
        <v>1.5</v>
      </c>
      <c r="B14" s="10" t="s">
        <v>14</v>
      </c>
      <c r="C14" s="8" t="s">
        <v>10</v>
      </c>
      <c r="D14" s="13">
        <v>1</v>
      </c>
      <c r="E14" s="11"/>
      <c r="F14" s="30"/>
    </row>
    <row r="15" spans="1:10" ht="55.5" customHeight="1">
      <c r="A15" s="29">
        <v>1.6</v>
      </c>
      <c r="B15" s="10" t="s">
        <v>45</v>
      </c>
      <c r="C15" s="8" t="s">
        <v>10</v>
      </c>
      <c r="D15" s="13">
        <v>1</v>
      </c>
      <c r="E15" s="11"/>
      <c r="F15" s="30"/>
    </row>
    <row r="16" spans="1:10" ht="18.5" thickBot="1">
      <c r="A16" s="35"/>
      <c r="B16" s="62" t="s">
        <v>15</v>
      </c>
      <c r="C16" s="62"/>
      <c r="D16" s="62"/>
      <c r="E16" s="62"/>
      <c r="F16" s="36">
        <f>SUM(F10:F15)</f>
        <v>0</v>
      </c>
    </row>
    <row r="17" spans="1:6" ht="30">
      <c r="A17" s="38" t="s">
        <v>1</v>
      </c>
      <c r="B17" s="39" t="s">
        <v>2</v>
      </c>
      <c r="C17" s="40" t="s">
        <v>3</v>
      </c>
      <c r="D17" s="40" t="s">
        <v>4</v>
      </c>
      <c r="E17" s="41" t="s">
        <v>5</v>
      </c>
      <c r="F17" s="42" t="s">
        <v>6</v>
      </c>
    </row>
    <row r="18" spans="1:6">
      <c r="A18" s="25" t="s">
        <v>16</v>
      </c>
      <c r="B18" s="12" t="s">
        <v>17</v>
      </c>
      <c r="C18" s="8"/>
      <c r="D18" s="8"/>
      <c r="E18" s="11"/>
      <c r="F18" s="31"/>
    </row>
    <row r="19" spans="1:6" ht="93">
      <c r="A19" s="29">
        <v>2.1</v>
      </c>
      <c r="B19" s="10" t="s">
        <v>46</v>
      </c>
      <c r="C19" s="8" t="s">
        <v>18</v>
      </c>
      <c r="D19" s="8">
        <v>100</v>
      </c>
      <c r="E19" s="11"/>
      <c r="F19" s="30"/>
    </row>
    <row r="20" spans="1:6">
      <c r="A20" s="29">
        <v>2.2000000000000002</v>
      </c>
      <c r="B20" s="10" t="s">
        <v>19</v>
      </c>
      <c r="C20" s="8" t="s">
        <v>18</v>
      </c>
      <c r="D20" s="8">
        <v>80</v>
      </c>
      <c r="E20" s="11"/>
      <c r="F20" s="30"/>
    </row>
    <row r="21" spans="1:6" ht="46.5">
      <c r="A21" s="29"/>
      <c r="B21" s="14" t="s">
        <v>20</v>
      </c>
      <c r="C21" s="8"/>
      <c r="D21" s="8"/>
      <c r="E21" s="11"/>
      <c r="F21" s="30"/>
    </row>
    <row r="22" spans="1:6" ht="31">
      <c r="A22" s="29">
        <v>2.2999999999999998</v>
      </c>
      <c r="B22" s="10" t="s">
        <v>47</v>
      </c>
      <c r="C22" s="8" t="s">
        <v>18</v>
      </c>
      <c r="D22" s="8">
        <v>4</v>
      </c>
      <c r="E22" s="11"/>
      <c r="F22" s="30"/>
    </row>
    <row r="23" spans="1:6">
      <c r="A23" s="29">
        <v>2.4</v>
      </c>
      <c r="B23" s="10" t="s">
        <v>48</v>
      </c>
      <c r="C23" s="8" t="s">
        <v>18</v>
      </c>
      <c r="D23" s="8">
        <v>100</v>
      </c>
      <c r="E23" s="11"/>
      <c r="F23" s="30"/>
    </row>
    <row r="24" spans="1:6">
      <c r="A24" s="29">
        <v>2.5</v>
      </c>
      <c r="B24" s="10" t="s">
        <v>49</v>
      </c>
      <c r="C24" s="8" t="s">
        <v>18</v>
      </c>
      <c r="D24" s="8">
        <v>80</v>
      </c>
      <c r="E24" s="11"/>
      <c r="F24" s="30"/>
    </row>
    <row r="25" spans="1:6">
      <c r="A25" s="25" t="s">
        <v>1</v>
      </c>
      <c r="B25" s="12" t="s">
        <v>2</v>
      </c>
      <c r="C25" s="19" t="s">
        <v>3</v>
      </c>
      <c r="D25" s="19" t="s">
        <v>4</v>
      </c>
      <c r="E25" s="18" t="s">
        <v>43</v>
      </c>
      <c r="F25" s="32" t="s">
        <v>44</v>
      </c>
    </row>
    <row r="26" spans="1:6">
      <c r="A26" s="29"/>
      <c r="B26" s="14" t="s">
        <v>21</v>
      </c>
      <c r="C26" s="8"/>
      <c r="D26" s="8"/>
      <c r="E26" s="11"/>
      <c r="F26" s="31"/>
    </row>
    <row r="27" spans="1:6" ht="49.5">
      <c r="A27" s="29">
        <v>2.6</v>
      </c>
      <c r="B27" s="10" t="s">
        <v>42</v>
      </c>
      <c r="C27" s="8" t="s">
        <v>22</v>
      </c>
      <c r="D27" s="8">
        <v>22</v>
      </c>
      <c r="E27" s="11"/>
      <c r="F27" s="30"/>
    </row>
    <row r="28" spans="1:6">
      <c r="A28" s="29"/>
      <c r="B28" s="14" t="s">
        <v>23</v>
      </c>
      <c r="C28" s="8"/>
      <c r="D28" s="8"/>
      <c r="E28" s="11"/>
      <c r="F28" s="30"/>
    </row>
    <row r="29" spans="1:6" ht="31">
      <c r="A29" s="33">
        <v>2.7</v>
      </c>
      <c r="B29" s="10" t="s">
        <v>24</v>
      </c>
      <c r="C29" s="8" t="s">
        <v>18</v>
      </c>
      <c r="D29" s="8">
        <v>3</v>
      </c>
      <c r="E29" s="11"/>
      <c r="F29" s="30"/>
    </row>
    <row r="30" spans="1:6">
      <c r="A30" s="29"/>
      <c r="B30" s="14" t="s">
        <v>25</v>
      </c>
      <c r="C30" s="8"/>
      <c r="D30" s="8"/>
      <c r="E30" s="11"/>
      <c r="F30" s="30"/>
    </row>
    <row r="31" spans="1:6" ht="62">
      <c r="A31" s="29"/>
      <c r="B31" s="15" t="s">
        <v>26</v>
      </c>
      <c r="C31" s="8"/>
      <c r="D31" s="8"/>
      <c r="E31" s="11"/>
      <c r="F31" s="30"/>
    </row>
    <row r="32" spans="1:6" ht="31">
      <c r="A32" s="29"/>
      <c r="B32" s="16" t="s">
        <v>27</v>
      </c>
      <c r="C32" s="8"/>
      <c r="D32" s="8"/>
      <c r="E32" s="11"/>
      <c r="F32" s="30"/>
    </row>
    <row r="33" spans="1:6">
      <c r="A33" s="29">
        <v>2.1</v>
      </c>
      <c r="B33" s="10" t="s">
        <v>28</v>
      </c>
      <c r="C33" s="8" t="s">
        <v>29</v>
      </c>
      <c r="D33" s="8">
        <v>24</v>
      </c>
      <c r="E33" s="11"/>
      <c r="F33" s="30"/>
    </row>
    <row r="34" spans="1:6">
      <c r="A34" s="29">
        <v>2.11</v>
      </c>
      <c r="B34" s="10" t="s">
        <v>30</v>
      </c>
      <c r="C34" s="8" t="s">
        <v>29</v>
      </c>
      <c r="D34" s="8">
        <v>8</v>
      </c>
      <c r="E34" s="11"/>
      <c r="F34" s="30"/>
    </row>
    <row r="35" spans="1:6">
      <c r="A35" s="29"/>
      <c r="B35" s="14" t="s">
        <v>31</v>
      </c>
      <c r="C35" s="8"/>
      <c r="D35" s="8"/>
      <c r="E35" s="11"/>
      <c r="F35" s="30"/>
    </row>
    <row r="36" spans="1:6" ht="31">
      <c r="A36" s="29"/>
      <c r="B36" s="15" t="s">
        <v>32</v>
      </c>
      <c r="C36" s="8"/>
      <c r="D36" s="8"/>
      <c r="E36" s="11"/>
      <c r="F36" s="30"/>
    </row>
    <row r="37" spans="1:6" ht="46.5">
      <c r="A37" s="29">
        <v>2.12</v>
      </c>
      <c r="B37" s="10" t="s">
        <v>33</v>
      </c>
      <c r="C37" s="8" t="s">
        <v>29</v>
      </c>
      <c r="D37" s="8">
        <v>32</v>
      </c>
      <c r="E37" s="11"/>
      <c r="F37" s="30"/>
    </row>
    <row r="38" spans="1:6">
      <c r="A38" s="29">
        <v>2.13</v>
      </c>
      <c r="B38" s="10" t="s">
        <v>34</v>
      </c>
      <c r="C38" s="8" t="s">
        <v>29</v>
      </c>
      <c r="D38" s="8">
        <v>8</v>
      </c>
      <c r="E38" s="11"/>
      <c r="F38" s="30"/>
    </row>
    <row r="39" spans="1:6">
      <c r="A39" s="29"/>
      <c r="B39" s="14" t="s">
        <v>35</v>
      </c>
      <c r="C39" s="8"/>
      <c r="D39" s="8"/>
      <c r="E39" s="11"/>
      <c r="F39" s="30"/>
    </row>
    <row r="40" spans="1:6" ht="62">
      <c r="A40" s="29">
        <v>2.14</v>
      </c>
      <c r="B40" s="10" t="s">
        <v>36</v>
      </c>
      <c r="C40" s="8" t="s">
        <v>10</v>
      </c>
      <c r="D40" s="8">
        <v>1</v>
      </c>
      <c r="E40" s="11"/>
      <c r="F40" s="30"/>
    </row>
    <row r="41" spans="1:6" ht="46.5">
      <c r="A41" s="29">
        <v>2.15</v>
      </c>
      <c r="B41" s="10" t="s">
        <v>50</v>
      </c>
      <c r="C41" s="8" t="s">
        <v>10</v>
      </c>
      <c r="D41" s="8">
        <v>1</v>
      </c>
      <c r="E41" s="11"/>
      <c r="F41" s="30"/>
    </row>
    <row r="42" spans="1:6" s="2" customFormat="1" ht="46" customHeight="1">
      <c r="A42" s="29">
        <v>2.16</v>
      </c>
      <c r="B42" s="10" t="s">
        <v>37</v>
      </c>
      <c r="C42" s="17" t="s">
        <v>10</v>
      </c>
      <c r="D42" s="17">
        <v>1</v>
      </c>
      <c r="E42" s="11"/>
      <c r="F42" s="30"/>
    </row>
    <row r="43" spans="1:6" s="2" customFormat="1" ht="36.75" customHeight="1" thickBot="1">
      <c r="A43" s="43"/>
      <c r="B43" s="44" t="s">
        <v>38</v>
      </c>
      <c r="C43" s="45"/>
      <c r="D43" s="45"/>
      <c r="E43" s="46"/>
      <c r="F43" s="47">
        <f>SUM(F19:F42)</f>
        <v>0</v>
      </c>
    </row>
    <row r="44" spans="1:6" s="2" customFormat="1" ht="33" customHeight="1">
      <c r="A44" s="63" t="s">
        <v>39</v>
      </c>
      <c r="B44" s="64"/>
      <c r="C44" s="64"/>
      <c r="D44" s="64"/>
      <c r="E44" s="64"/>
      <c r="F44" s="37"/>
    </row>
    <row r="45" spans="1:6" s="2" customFormat="1" ht="33" customHeight="1">
      <c r="A45" s="65" t="s">
        <v>40</v>
      </c>
      <c r="B45" s="66"/>
      <c r="C45" s="66"/>
      <c r="D45" s="66"/>
      <c r="E45" s="66"/>
      <c r="F45" s="34">
        <f>F16</f>
        <v>0</v>
      </c>
    </row>
    <row r="46" spans="1:6" s="2" customFormat="1" ht="33" customHeight="1" thickBot="1">
      <c r="A46" s="65" t="s">
        <v>41</v>
      </c>
      <c r="B46" s="66"/>
      <c r="C46" s="66"/>
      <c r="D46" s="66"/>
      <c r="E46" s="66"/>
      <c r="F46" s="67">
        <f>F43</f>
        <v>0</v>
      </c>
    </row>
    <row r="47" spans="1:6" s="24" customFormat="1" ht="30.75" customHeight="1" thickBot="1">
      <c r="A47" s="48" t="s">
        <v>54</v>
      </c>
      <c r="B47" s="49"/>
      <c r="C47" s="49"/>
      <c r="D47" s="49"/>
      <c r="E47" s="50"/>
      <c r="F47" s="68"/>
    </row>
    <row r="48" spans="1:6" s="24" customFormat="1" ht="30.75" customHeight="1" thickBot="1">
      <c r="A48" s="48" t="s">
        <v>58</v>
      </c>
      <c r="B48" s="49"/>
      <c r="C48" s="49"/>
      <c r="D48" s="49"/>
      <c r="E48" s="50"/>
      <c r="F48" s="23"/>
    </row>
    <row r="49" spans="1:6" s="24" customFormat="1" ht="30.75" customHeight="1" thickBot="1">
      <c r="A49" s="48" t="s">
        <v>55</v>
      </c>
      <c r="B49" s="49"/>
      <c r="C49" s="49"/>
      <c r="D49" s="49"/>
      <c r="E49" s="50"/>
      <c r="F49" s="23"/>
    </row>
    <row r="50" spans="1:6" s="24" customFormat="1" ht="30.75" customHeight="1" thickBot="1">
      <c r="A50" s="48" t="s">
        <v>56</v>
      </c>
      <c r="B50" s="49"/>
      <c r="C50" s="49"/>
      <c r="D50" s="49"/>
      <c r="E50" s="50"/>
      <c r="F50" s="23"/>
    </row>
    <row r="51" spans="1:6" s="24" customFormat="1" ht="30.75" customHeight="1" thickBot="1">
      <c r="A51" s="48" t="s">
        <v>57</v>
      </c>
      <c r="B51" s="49"/>
      <c r="C51" s="49"/>
      <c r="D51" s="49"/>
      <c r="E51" s="50"/>
      <c r="F51" s="23"/>
    </row>
  </sheetData>
  <autoFilter ref="A6:F50" xr:uid="{00000000-0009-0000-0000-000000000000}"/>
  <mergeCells count="13">
    <mergeCell ref="A51:E51"/>
    <mergeCell ref="A1:F1"/>
    <mergeCell ref="A2:F2"/>
    <mergeCell ref="A3:F3"/>
    <mergeCell ref="A7:B7"/>
    <mergeCell ref="B16:E16"/>
    <mergeCell ref="A49:E49"/>
    <mergeCell ref="A50:E50"/>
    <mergeCell ref="A44:E44"/>
    <mergeCell ref="A45:E45"/>
    <mergeCell ref="A46:E46"/>
    <mergeCell ref="A47:E47"/>
    <mergeCell ref="A48:E48"/>
  </mergeCells>
  <pageMargins left="0.7" right="0.7" top="0.75" bottom="0.75" header="0.3" footer="0.3"/>
  <pageSetup scale="70" orientation="portrait" r:id="rId1"/>
  <headerFooter>
    <oddFooter>&amp;R&amp;P</oddFooter>
  </headerFooter>
  <rowBreaks count="2" manualBreakCount="2">
    <brk id="16" max="5" man="1"/>
    <brk id="4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4C4F314A-8583-4543-9707-6557C17E99F8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Wahome</dc:creator>
  <cp:lastModifiedBy>user</cp:lastModifiedBy>
  <cp:lastPrinted>2022-12-12T03:40:27Z</cp:lastPrinted>
  <dcterms:created xsi:type="dcterms:W3CDTF">2018-11-21T11:12:00Z</dcterms:created>
  <dcterms:modified xsi:type="dcterms:W3CDTF">2022-12-12T03:48:49Z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0CC9A53F713949F8ADD919753408ADBB</vt:lpwstr>
  </property>
  <property fmtid="{D5CDD505-2E9C-101B-9397-08002B2CF9AE}" pid="3" name="KSOProductBuildVer">
    <vt:lpwstr>1033-11.2.0.11156</vt:lpwstr>
  </property>
  <property fmtid="{D5CDD505-2E9C-101B-9397-08002B2CF9AE}" pid="4" name="PlanSwiftJobName">
    <vt:lpwstr/>
  </property>
  <property fmtid="{D5CDD505-2E9C-101B-9397-08002B2CF9AE}" pid="5" name="PlanSwiftJobGuid">
    <vt:lpwstr/>
  </property>
  <property fmtid="{D5CDD505-2E9C-101B-9397-08002B2CF9AE}" pid="6" name="LinkedDataId">
    <vt:lpwstr>{4C4F314A-8583-4543-9707-6557C17E99F8}</vt:lpwstr>
  </property>
</Properties>
</file>