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defaultThemeVersion="124226"/>
  <mc:AlternateContent xmlns:mc="http://schemas.openxmlformats.org/markup-compatibility/2006">
    <mc:Choice Requires="x15">
      <x15ac:absPath xmlns:x15ac="http://schemas.microsoft.com/office/spreadsheetml/2010/11/ac" url="C:\Users\user\Documents\TWWDA\PROCUREMENT\Tender Preperation\Draft 1-Tender Docs preperared on 9-12-22\8. GATAGATI DRILLING FINAL\"/>
    </mc:Choice>
  </mc:AlternateContent>
  <xr:revisionPtr revIDLastSave="0" documentId="13_ncr:1_{7FBC1518-0084-44AA-A7D8-B487E8FF3128}" xr6:coauthVersionLast="36" xr6:coauthVersionMax="36" xr10:uidLastSave="{00000000-0000-0000-0000-000000000000}"/>
  <bookViews>
    <workbookView xWindow="0" yWindow="0" windowWidth="19200" windowHeight="6350" xr2:uid="{00000000-000D-0000-FFFF-FFFF00000000}"/>
  </bookViews>
  <sheets>
    <sheet name="Sheet1" sheetId="1" r:id="rId1"/>
  </sheets>
  <definedNames>
    <definedName name="_xlnm._FilterDatabase" localSheetId="0" hidden="1">Sheet1!$A$6:$F$53</definedName>
    <definedName name="_xlnm.Print_Area" localSheetId="0">Sheet1!$A$1:$F$54</definedName>
  </definedNames>
  <calcPr calcId="191029"/>
</workbook>
</file>

<file path=xl/calcChain.xml><?xml version="1.0" encoding="utf-8"?>
<calcChain xmlns="http://schemas.openxmlformats.org/spreadsheetml/2006/main">
  <c r="F17" i="1" l="1"/>
  <c r="F48" i="1" s="1"/>
  <c r="F46" i="1"/>
  <c r="F49" i="1" s="1"/>
</calcChain>
</file>

<file path=xl/sharedStrings.xml><?xml version="1.0" encoding="utf-8"?>
<sst xmlns="http://schemas.openxmlformats.org/spreadsheetml/2006/main" count="89" uniqueCount="61">
  <si>
    <t>TANA WATER WORKS DEVELOPMENT AGENCY</t>
  </si>
  <si>
    <t>Item No.</t>
  </si>
  <si>
    <t>Item Description</t>
  </si>
  <si>
    <t>Units</t>
  </si>
  <si>
    <t>Quantity</t>
  </si>
  <si>
    <t>Rate (KSHS)</t>
  </si>
  <si>
    <t>Amount (KSHS)</t>
  </si>
  <si>
    <t>Bill No. 1  Preliminaries and General Items</t>
  </si>
  <si>
    <t>Contractual Requirements</t>
  </si>
  <si>
    <t>Allow for provision of Insurances of works, workmen and third party in accordance with Clause 13 of the General Conditions of Contract</t>
  </si>
  <si>
    <t>LS</t>
  </si>
  <si>
    <t>Contractor's mobilization and demobilization</t>
  </si>
  <si>
    <t>Mobilization, transportation of machinery and equipment to site and demobilization on completion</t>
  </si>
  <si>
    <t>Erecting and dismantling of contractor's borehole plant and equipment including but not limited to drilling unit, test pumping and borehole development unit, erection of camps and sanitary facilities</t>
  </si>
  <si>
    <t>Allow costs for providing water for all requirements of the contract</t>
  </si>
  <si>
    <t>Allow Provisional Sum of Kshs 50,000 to cover supervision costs of Engineers assigned on the project from TWWDA head office to cover expenses for communication, transport, allowances etc to be expended as directed by the Project Manager.</t>
  </si>
  <si>
    <t>PC</t>
  </si>
  <si>
    <t>Sub Total  for preliminaries and general items</t>
  </si>
  <si>
    <t>Bill N0. 2</t>
  </si>
  <si>
    <t>Borehole Works</t>
  </si>
  <si>
    <t>Drilling of borehole of minimum diameter 205 mm through all types of strata including disposal of excavated materials, taking any remedial measures to overcome caving-in or over drilling to accommodate sloughed material and collecting formation samples and prepare Geological logging chartsand keeping drilling records as specified between ground level and 100 meters below ground level</t>
  </si>
  <si>
    <t>M</t>
  </si>
  <si>
    <t>Ditto over 100m but not exceeding 200m ditto</t>
  </si>
  <si>
    <t>Ditto over 200m but not exceeding 300m ditto</t>
  </si>
  <si>
    <r>
      <rPr>
        <b/>
        <sz val="12"/>
        <color theme="1"/>
        <rFont val="Times New Roman"/>
        <family val="1"/>
      </rPr>
      <t xml:space="preserve">Supply and installation of screens and casings: </t>
    </r>
    <r>
      <rPr>
        <i/>
        <sz val="12"/>
        <color theme="1"/>
        <rFont val="Times New Roman"/>
        <family val="1"/>
      </rPr>
      <t>Screens and casings shall be done to the satisfaction of the Project Manager.  The base of the bottom casing shall be sealed as required</t>
    </r>
  </si>
  <si>
    <t>Supply and install surface casings, mild steel 5 mm wall thickness, 209 mm internal diameter 2 m lengths</t>
  </si>
  <si>
    <t>Supply and install 152 mm internal diameter plain steel casings pipes</t>
  </si>
  <si>
    <t>Ditto but 152 mm internal diameter slotted steel  casings in the borehole</t>
  </si>
  <si>
    <t>Gravel Pack</t>
  </si>
  <si>
    <r>
      <rPr>
        <sz val="12"/>
        <color theme="1"/>
        <rFont val="Times New Roman"/>
        <family val="1"/>
      </rPr>
      <t>Supply and install approved gravel pack (rounded 2-4 mm diameter).  The rate to include for introduction of 500 g/m</t>
    </r>
    <r>
      <rPr>
        <vertAlign val="superscript"/>
        <sz val="12"/>
        <color theme="1"/>
        <rFont val="Times New Roman"/>
        <family val="1"/>
      </rPr>
      <t>3</t>
    </r>
    <r>
      <rPr>
        <sz val="12"/>
        <color theme="1"/>
        <rFont val="Times New Roman"/>
        <family val="1"/>
      </rPr>
      <t xml:space="preserve"> of calcium hypochlorite disinfectant</t>
    </r>
  </si>
  <si>
    <t>Ton</t>
  </si>
  <si>
    <t>Backfill above gravel pack</t>
  </si>
  <si>
    <t>Install approved backfill to 3 meters below ground level or as shall be directed by the Project Manager</t>
  </si>
  <si>
    <t>Borehole development</t>
  </si>
  <si>
    <t>Development shall be done to the satisfaction of the Project Manager. Contractor shall propose methods he intends to use for approval.  Rate to include installation and removal of necessary plant</t>
  </si>
  <si>
    <t xml:space="preserve">Physical and chemical development of the borehole include inserting and removal of development equipment:                                                                                                                                                        </t>
  </si>
  <si>
    <t xml:space="preserve">(a)  Physical Development </t>
  </si>
  <si>
    <t>Hr</t>
  </si>
  <si>
    <t>(b)  Chemical Development</t>
  </si>
  <si>
    <t>Test pumping and recovery measurements</t>
  </si>
  <si>
    <t>Rates to include for installation and removal of test pumping equipment</t>
  </si>
  <si>
    <t>Undertake Discharge Test as specified (24) hours for actual test pumping and 8 hours for insertion and removal of test pumping equipment</t>
  </si>
  <si>
    <t>Undertake water level observation and record recovery</t>
  </si>
  <si>
    <t>WELL COMPLETION WORKS</t>
  </si>
  <si>
    <t>Allow costs for collecting water samples and carrying out full chemical and bacteriological analysis in an accredited laboratory approved by the Project officer  and submission of full Borehole Competion Report</t>
  </si>
  <si>
    <t>Allow for Concreting of cover slab of 1.0mx1.0mx1.0m class 20/25 (1:2:4), Installation of bentonite/cement grout seal, fixing 6" borehole steel cap and engraving serial number</t>
  </si>
  <si>
    <t xml:space="preserve">Allow for making good surface reinstatement at the borehole to the satisfaction of the project officer </t>
  </si>
  <si>
    <t>Total Page 2</t>
  </si>
  <si>
    <t>BILL SUMMARY</t>
  </si>
  <si>
    <t>Total from Page 1</t>
  </si>
  <si>
    <t>Total from Page 2</t>
  </si>
  <si>
    <t>Provide, erect and maintain TWWDA standard sign board at locations shown by the Project Manager inclusive of removal and storage as directed by the Project Manager at end of maintenance period</t>
  </si>
  <si>
    <t>Ditto over 300m but not exceeding 50m ditto</t>
  </si>
  <si>
    <t>Allow for provision of Performance Security in accordance to the General Conditions of Contract</t>
  </si>
  <si>
    <t>GATAGATI BOREHOLE,  NYERI  COUNTY</t>
  </si>
  <si>
    <t>TENDER NO:  TWWDA/T/020/2022-2023
DRILLING, DEVELOPMENT AND TEST PUMPING OF 1NO. BOREHOLE</t>
  </si>
  <si>
    <t>Sub-Total 1</t>
  </si>
  <si>
    <t>Sub-Total 2</t>
  </si>
  <si>
    <t>Add 16% VAT………………………………………………………………………………</t>
  </si>
  <si>
    <t>Grand Total Taken to Form of Tender ……………………………………………………..</t>
  </si>
  <si>
    <t>Add 10% Contingencies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</si>
</sst>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5">
    <font>
      <sz val="11"/>
      <color theme="1"/>
      <name val="Calibri"/>
      <charset val="134"/>
      <scheme val="minor"/>
    </font>
    <font>
      <sz val="14"/>
      <color theme="1"/>
      <name val="Times New Roman"/>
      <family val="1"/>
    </font>
    <font>
      <b/>
      <sz val="14"/>
      <color theme="1"/>
      <name val="Times New Roman"/>
      <family val="1"/>
    </font>
    <font>
      <b/>
      <sz val="12"/>
      <color theme="1"/>
      <name val="Times New Roman"/>
      <family val="1"/>
    </font>
    <font>
      <sz val="12"/>
      <color theme="1"/>
      <name val="Calibri"/>
      <family val="2"/>
      <scheme val="minor"/>
    </font>
    <font>
      <sz val="12"/>
      <color theme="1"/>
      <name val="Times New Roman"/>
      <family val="1"/>
    </font>
    <font>
      <sz val="12"/>
      <name val="Times New Roman"/>
      <family val="1"/>
    </font>
    <font>
      <i/>
      <sz val="12"/>
      <color theme="1"/>
      <name val="Times New Roman"/>
      <family val="1"/>
    </font>
    <font>
      <b/>
      <i/>
      <sz val="12"/>
      <color theme="1"/>
      <name val="Times New Roman"/>
      <family val="1"/>
    </font>
    <font>
      <vertAlign val="superscript"/>
      <sz val="12"/>
      <color theme="1"/>
      <name val="Times New Roman"/>
      <family val="1"/>
    </font>
    <font>
      <sz val="11"/>
      <color theme="1"/>
      <name val="Calibri"/>
      <family val="2"/>
      <scheme val="minor"/>
    </font>
    <font>
      <sz val="12"/>
      <color theme="1"/>
      <name val="Times New Roman"/>
      <family val="1"/>
    </font>
    <font>
      <b/>
      <sz val="12"/>
      <color theme="1"/>
      <name val="Times New Roman"/>
      <family val="1"/>
    </font>
    <font>
      <b/>
      <sz val="12"/>
      <name val="Times New Roman"/>
      <family val="1"/>
    </font>
    <font>
      <sz val="12"/>
      <name val="Calibri"/>
      <family val="2"/>
      <scheme val="minor"/>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s>
  <cellStyleXfs count="2">
    <xf numFmtId="0" fontId="0" fillId="0" borderId="0"/>
    <xf numFmtId="43" fontId="10" fillId="0" borderId="0" applyFont="0" applyFill="0" applyBorder="0" applyAlignment="0" applyProtection="0"/>
  </cellStyleXfs>
  <cellXfs count="53">
    <xf numFmtId="0" fontId="0" fillId="0" borderId="0" xfId="0"/>
    <xf numFmtId="0" fontId="1" fillId="0" borderId="0" xfId="0" applyFont="1" applyAlignment="1">
      <alignment vertical="center" wrapText="1"/>
    </xf>
    <xf numFmtId="0" fontId="2" fillId="0" borderId="0" xfId="0" applyFont="1" applyAlignment="1">
      <alignment vertical="center"/>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center" vertical="center"/>
    </xf>
    <xf numFmtId="0" fontId="2" fillId="0" borderId="0" xfId="0" applyFont="1" applyAlignment="1">
      <alignment vertical="center" wrapText="1"/>
    </xf>
    <xf numFmtId="0" fontId="3" fillId="0" borderId="1" xfId="0" applyFont="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justify" vertical="center" wrapText="1"/>
    </xf>
    <xf numFmtId="43" fontId="5" fillId="0" borderId="1" xfId="1" applyFont="1" applyBorder="1" applyAlignment="1">
      <alignment vertical="center"/>
    </xf>
    <xf numFmtId="0" fontId="3" fillId="0" borderId="1" xfId="0" applyFont="1" applyBorder="1" applyAlignment="1">
      <alignment horizontal="justify" vertical="center"/>
    </xf>
    <xf numFmtId="0" fontId="5" fillId="0" borderId="1" xfId="0" applyFont="1" applyFill="1" applyBorder="1" applyAlignment="1">
      <alignment horizontal="center" vertical="center"/>
    </xf>
    <xf numFmtId="0" fontId="6"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xf>
    <xf numFmtId="0" fontId="4" fillId="0" borderId="1" xfId="0" applyFont="1" applyBorder="1" applyAlignment="1">
      <alignment vertical="center"/>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43" fontId="13" fillId="0" borderId="5" xfId="1" applyNumberFormat="1" applyFont="1" applyBorder="1" applyAlignment="1">
      <alignment horizontal="center" vertical="center" wrapText="1"/>
    </xf>
    <xf numFmtId="0" fontId="14" fillId="0" borderId="0" xfId="0" applyFont="1"/>
    <xf numFmtId="0" fontId="3"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2" fillId="0" borderId="9" xfId="0" applyFont="1" applyBorder="1" applyAlignment="1">
      <alignment horizontal="center" vertical="center"/>
    </xf>
    <xf numFmtId="0" fontId="4" fillId="0" borderId="10" xfId="0" applyFont="1" applyBorder="1" applyAlignment="1">
      <alignment horizontal="center" vertical="center"/>
    </xf>
    <xf numFmtId="0" fontId="12"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left" vertical="center"/>
    </xf>
    <xf numFmtId="0" fontId="3" fillId="0" borderId="10" xfId="0" applyFont="1" applyBorder="1" applyAlignment="1">
      <alignment vertical="center"/>
    </xf>
    <xf numFmtId="0" fontId="3" fillId="0" borderId="10" xfId="0" applyFont="1" applyBorder="1" applyAlignment="1">
      <alignment vertical="center" wrapText="1"/>
    </xf>
    <xf numFmtId="0" fontId="3" fillId="0" borderId="9" xfId="0" applyFont="1" applyBorder="1" applyAlignment="1">
      <alignment horizontal="left" vertical="center"/>
    </xf>
    <xf numFmtId="0" fontId="5" fillId="0" borderId="10" xfId="0" applyFont="1" applyBorder="1" applyAlignment="1">
      <alignment vertical="center"/>
    </xf>
    <xf numFmtId="0" fontId="5" fillId="0" borderId="9" xfId="0" applyFont="1" applyBorder="1" applyAlignment="1">
      <alignment horizontal="left" vertical="center"/>
    </xf>
    <xf numFmtId="43" fontId="5" fillId="0" borderId="10" xfId="1" applyFont="1" applyBorder="1" applyAlignment="1">
      <alignment vertical="center"/>
    </xf>
    <xf numFmtId="43" fontId="3" fillId="0" borderId="10" xfId="1" applyFont="1" applyBorder="1" applyAlignment="1">
      <alignment vertical="center"/>
    </xf>
    <xf numFmtId="2" fontId="5" fillId="0" borderId="9" xfId="0" applyNumberFormat="1" applyFont="1" applyBorder="1" applyAlignment="1">
      <alignment horizontal="left" vertical="center"/>
    </xf>
    <xf numFmtId="0" fontId="3" fillId="0" borderId="9" xfId="0" applyFont="1" applyBorder="1" applyAlignment="1">
      <alignment horizontal="center" vertical="center"/>
    </xf>
    <xf numFmtId="0" fontId="3" fillId="0" borderId="9" xfId="0" applyFont="1" applyBorder="1" applyAlignment="1">
      <alignment vertical="center"/>
    </xf>
    <xf numFmtId="43" fontId="3" fillId="0" borderId="10" xfId="0" applyNumberFormat="1" applyFont="1" applyBorder="1" applyAlignment="1">
      <alignmen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4"/>
  <sheetViews>
    <sheetView tabSelected="1" topLeftCell="A50" zoomScaleNormal="100" workbookViewId="0">
      <selection activeCell="H57" sqref="H57"/>
    </sheetView>
  </sheetViews>
  <sheetFormatPr defaultColWidth="9.1796875" defaultRowHeight="18"/>
  <cols>
    <col min="1" max="1" width="10" style="3" customWidth="1"/>
    <col min="2" max="2" width="62.1796875" style="4" customWidth="1"/>
    <col min="3" max="3" width="8.453125" style="5" customWidth="1"/>
    <col min="4" max="4" width="9" style="5" customWidth="1"/>
    <col min="5" max="5" width="12.453125" style="4" customWidth="1"/>
    <col min="6" max="6" width="14.26953125" style="4" customWidth="1"/>
    <col min="7" max="16384" width="9.1796875" style="4"/>
  </cols>
  <sheetData>
    <row r="1" spans="1:10">
      <c r="A1" s="34" t="s">
        <v>0</v>
      </c>
      <c r="B1" s="35"/>
      <c r="C1" s="35"/>
      <c r="D1" s="35"/>
      <c r="E1" s="35"/>
      <c r="F1" s="36"/>
      <c r="G1" s="2"/>
      <c r="H1" s="2"/>
      <c r="I1" s="2"/>
      <c r="J1" s="2"/>
    </row>
    <row r="2" spans="1:10">
      <c r="A2" s="37" t="s">
        <v>54</v>
      </c>
      <c r="B2" s="25"/>
      <c r="C2" s="25"/>
      <c r="D2" s="25"/>
      <c r="E2" s="25"/>
      <c r="F2" s="38"/>
      <c r="G2" s="2"/>
      <c r="H2" s="2"/>
      <c r="I2" s="2"/>
      <c r="J2" s="2"/>
    </row>
    <row r="3" spans="1:10" s="1" customFormat="1" ht="42" customHeight="1">
      <c r="A3" s="39" t="s">
        <v>55</v>
      </c>
      <c r="B3" s="26"/>
      <c r="C3" s="26"/>
      <c r="D3" s="26"/>
      <c r="E3" s="26"/>
      <c r="F3" s="40"/>
      <c r="G3" s="6"/>
      <c r="H3" s="6"/>
      <c r="I3" s="6"/>
      <c r="J3" s="6"/>
    </row>
    <row r="4" spans="1:10">
      <c r="A4" s="41"/>
      <c r="B4" s="20"/>
      <c r="C4" s="19"/>
      <c r="D4" s="19"/>
      <c r="E4" s="20"/>
      <c r="F4" s="42"/>
      <c r="G4" s="2"/>
      <c r="H4" s="2"/>
      <c r="I4" s="2"/>
      <c r="J4" s="2"/>
    </row>
    <row r="5" spans="1:10">
      <c r="A5" s="41"/>
      <c r="B5" s="20"/>
      <c r="C5" s="19"/>
      <c r="D5" s="19"/>
      <c r="E5" s="20"/>
      <c r="F5" s="42"/>
      <c r="G5" s="2"/>
      <c r="H5" s="2"/>
      <c r="I5" s="2"/>
      <c r="J5" s="2"/>
    </row>
    <row r="6" spans="1:10" ht="30">
      <c r="A6" s="41" t="s">
        <v>1</v>
      </c>
      <c r="B6" s="20" t="s">
        <v>2</v>
      </c>
      <c r="C6" s="19" t="s">
        <v>3</v>
      </c>
      <c r="D6" s="19" t="s">
        <v>4</v>
      </c>
      <c r="E6" s="7" t="s">
        <v>5</v>
      </c>
      <c r="F6" s="43" t="s">
        <v>6</v>
      </c>
    </row>
    <row r="7" spans="1:10">
      <c r="A7" s="44" t="s">
        <v>7</v>
      </c>
      <c r="B7" s="27"/>
      <c r="C7" s="8"/>
      <c r="D7" s="8"/>
      <c r="E7" s="9"/>
      <c r="F7" s="45"/>
    </row>
    <row r="8" spans="1:10">
      <c r="A8" s="46"/>
      <c r="B8" s="20" t="s">
        <v>8</v>
      </c>
      <c r="C8" s="8"/>
      <c r="D8" s="8"/>
      <c r="E8" s="9"/>
      <c r="F8" s="45"/>
    </row>
    <row r="9" spans="1:10" ht="31">
      <c r="A9" s="46">
        <v>1.1000000000000001</v>
      </c>
      <c r="B9" s="22" t="s">
        <v>53</v>
      </c>
      <c r="C9" s="23" t="s">
        <v>10</v>
      </c>
      <c r="D9" s="8">
        <v>1</v>
      </c>
      <c r="E9" s="9"/>
      <c r="F9" s="45"/>
    </row>
    <row r="10" spans="1:10" ht="31">
      <c r="A10" s="46">
        <v>1.2</v>
      </c>
      <c r="B10" s="10" t="s">
        <v>9</v>
      </c>
      <c r="C10" s="8" t="s">
        <v>10</v>
      </c>
      <c r="D10" s="8">
        <v>1</v>
      </c>
      <c r="E10" s="11"/>
      <c r="F10" s="47"/>
    </row>
    <row r="11" spans="1:10">
      <c r="A11" s="46"/>
      <c r="B11" s="12" t="s">
        <v>11</v>
      </c>
      <c r="C11" s="8"/>
      <c r="D11" s="8"/>
      <c r="E11" s="9"/>
      <c r="F11" s="45"/>
    </row>
    <row r="12" spans="1:10" ht="31">
      <c r="A12" s="46">
        <v>1.3</v>
      </c>
      <c r="B12" s="10" t="s">
        <v>12</v>
      </c>
      <c r="C12" s="8" t="s">
        <v>10</v>
      </c>
      <c r="D12" s="8">
        <v>1</v>
      </c>
      <c r="E12" s="11"/>
      <c r="F12" s="47"/>
    </row>
    <row r="13" spans="1:10" ht="46.5">
      <c r="A13" s="46">
        <v>1.4</v>
      </c>
      <c r="B13" s="10" t="s">
        <v>13</v>
      </c>
      <c r="C13" s="8" t="s">
        <v>10</v>
      </c>
      <c r="D13" s="8">
        <v>1</v>
      </c>
      <c r="E13" s="11"/>
      <c r="F13" s="47"/>
    </row>
    <row r="14" spans="1:10">
      <c r="A14" s="46">
        <v>1.5</v>
      </c>
      <c r="B14" s="10" t="s">
        <v>14</v>
      </c>
      <c r="C14" s="8" t="s">
        <v>10</v>
      </c>
      <c r="D14" s="13">
        <v>1</v>
      </c>
      <c r="E14" s="11"/>
      <c r="F14" s="47"/>
    </row>
    <row r="15" spans="1:10" ht="62">
      <c r="A15" s="46">
        <v>1.6</v>
      </c>
      <c r="B15" s="10" t="s">
        <v>51</v>
      </c>
      <c r="C15" s="8" t="s">
        <v>10</v>
      </c>
      <c r="D15" s="13">
        <v>1</v>
      </c>
      <c r="E15" s="11"/>
      <c r="F15" s="47"/>
    </row>
    <row r="16" spans="1:10" ht="74.150000000000006" customHeight="1">
      <c r="A16" s="46">
        <v>1.6</v>
      </c>
      <c r="B16" s="14" t="s">
        <v>15</v>
      </c>
      <c r="C16" s="8" t="s">
        <v>16</v>
      </c>
      <c r="D16" s="8">
        <v>1</v>
      </c>
      <c r="E16" s="8"/>
      <c r="F16" s="47"/>
    </row>
    <row r="17" spans="1:6">
      <c r="A17" s="46"/>
      <c r="B17" s="24" t="s">
        <v>17</v>
      </c>
      <c r="C17" s="24"/>
      <c r="D17" s="24"/>
      <c r="E17" s="24"/>
      <c r="F17" s="48">
        <f>SUM(F10:F16)</f>
        <v>0</v>
      </c>
    </row>
    <row r="18" spans="1:6" ht="30">
      <c r="A18" s="41" t="s">
        <v>1</v>
      </c>
      <c r="B18" s="20" t="s">
        <v>2</v>
      </c>
      <c r="C18" s="19" t="s">
        <v>3</v>
      </c>
      <c r="D18" s="19" t="s">
        <v>4</v>
      </c>
      <c r="E18" s="7" t="s">
        <v>5</v>
      </c>
      <c r="F18" s="43" t="s">
        <v>6</v>
      </c>
    </row>
    <row r="19" spans="1:6">
      <c r="A19" s="41" t="s">
        <v>18</v>
      </c>
      <c r="B19" s="12" t="s">
        <v>19</v>
      </c>
      <c r="C19" s="8"/>
      <c r="D19" s="8"/>
      <c r="E19" s="11"/>
      <c r="F19" s="48"/>
    </row>
    <row r="20" spans="1:6" ht="93">
      <c r="A20" s="46">
        <v>2.1</v>
      </c>
      <c r="B20" s="10" t="s">
        <v>20</v>
      </c>
      <c r="C20" s="8" t="s">
        <v>21</v>
      </c>
      <c r="D20" s="8">
        <v>100</v>
      </c>
      <c r="E20" s="11"/>
      <c r="F20" s="47"/>
    </row>
    <row r="21" spans="1:6">
      <c r="A21" s="46">
        <v>2.2000000000000002</v>
      </c>
      <c r="B21" s="10" t="s">
        <v>22</v>
      </c>
      <c r="C21" s="8" t="s">
        <v>21</v>
      </c>
      <c r="D21" s="8">
        <v>100</v>
      </c>
      <c r="E21" s="11"/>
      <c r="F21" s="47"/>
    </row>
    <row r="22" spans="1:6">
      <c r="A22" s="46">
        <v>2.2999999999999998</v>
      </c>
      <c r="B22" s="10" t="s">
        <v>23</v>
      </c>
      <c r="C22" s="8" t="s">
        <v>21</v>
      </c>
      <c r="D22" s="8">
        <v>100</v>
      </c>
      <c r="E22" s="11"/>
      <c r="F22" s="47"/>
    </row>
    <row r="23" spans="1:6">
      <c r="A23" s="46">
        <v>2.4</v>
      </c>
      <c r="B23" s="10" t="s">
        <v>52</v>
      </c>
      <c r="C23" s="8" t="s">
        <v>21</v>
      </c>
      <c r="D23" s="8">
        <v>50</v>
      </c>
      <c r="E23" s="11"/>
      <c r="F23" s="47"/>
    </row>
    <row r="24" spans="1:6" ht="46.5">
      <c r="A24" s="46"/>
      <c r="B24" s="15" t="s">
        <v>24</v>
      </c>
      <c r="C24" s="8"/>
      <c r="D24" s="8"/>
      <c r="E24" s="11"/>
      <c r="F24" s="47"/>
    </row>
    <row r="25" spans="1:6" ht="31">
      <c r="A25" s="46">
        <v>2.5</v>
      </c>
      <c r="B25" s="10" t="s">
        <v>25</v>
      </c>
      <c r="C25" s="8" t="s">
        <v>21</v>
      </c>
      <c r="D25" s="8">
        <v>4</v>
      </c>
      <c r="E25" s="11"/>
      <c r="F25" s="47"/>
    </row>
    <row r="26" spans="1:6">
      <c r="A26" s="46">
        <v>2.6</v>
      </c>
      <c r="B26" s="10" t="s">
        <v>26</v>
      </c>
      <c r="C26" s="8" t="s">
        <v>21</v>
      </c>
      <c r="D26" s="8">
        <v>233</v>
      </c>
      <c r="E26" s="11"/>
      <c r="F26" s="47"/>
    </row>
    <row r="27" spans="1:6" ht="31">
      <c r="A27" s="46">
        <v>2.7</v>
      </c>
      <c r="B27" s="10" t="s">
        <v>27</v>
      </c>
      <c r="C27" s="8" t="s">
        <v>21</v>
      </c>
      <c r="D27" s="8">
        <v>117</v>
      </c>
      <c r="E27" s="11"/>
      <c r="F27" s="47"/>
    </row>
    <row r="28" spans="1:6">
      <c r="A28" s="41" t="s">
        <v>1</v>
      </c>
      <c r="B28" s="12" t="s">
        <v>2</v>
      </c>
      <c r="C28" s="19" t="s">
        <v>3</v>
      </c>
      <c r="D28" s="19" t="s">
        <v>4</v>
      </c>
      <c r="E28" s="11"/>
      <c r="F28" s="48"/>
    </row>
    <row r="29" spans="1:6">
      <c r="A29" s="46"/>
      <c r="B29" s="15" t="s">
        <v>28</v>
      </c>
      <c r="C29" s="8"/>
      <c r="D29" s="8"/>
      <c r="E29" s="11"/>
      <c r="F29" s="48"/>
    </row>
    <row r="30" spans="1:6" ht="49.5">
      <c r="A30" s="46">
        <v>2.8</v>
      </c>
      <c r="B30" s="10" t="s">
        <v>29</v>
      </c>
      <c r="C30" s="8" t="s">
        <v>30</v>
      </c>
      <c r="D30" s="8">
        <v>30</v>
      </c>
      <c r="E30" s="11"/>
      <c r="F30" s="47"/>
    </row>
    <row r="31" spans="1:6">
      <c r="A31" s="46"/>
      <c r="B31" s="15" t="s">
        <v>31</v>
      </c>
      <c r="C31" s="8"/>
      <c r="D31" s="8"/>
      <c r="E31" s="11"/>
      <c r="F31" s="47"/>
    </row>
    <row r="32" spans="1:6" ht="31">
      <c r="A32" s="49">
        <v>2.9</v>
      </c>
      <c r="B32" s="10" t="s">
        <v>32</v>
      </c>
      <c r="C32" s="8" t="s">
        <v>21</v>
      </c>
      <c r="D32" s="8">
        <v>3</v>
      </c>
      <c r="E32" s="11"/>
      <c r="F32" s="47"/>
    </row>
    <row r="33" spans="1:6">
      <c r="A33" s="46"/>
      <c r="B33" s="15" t="s">
        <v>33</v>
      </c>
      <c r="C33" s="8"/>
      <c r="D33" s="8"/>
      <c r="E33" s="11"/>
      <c r="F33" s="47"/>
    </row>
    <row r="34" spans="1:6" ht="62">
      <c r="A34" s="46"/>
      <c r="B34" s="16" t="s">
        <v>34</v>
      </c>
      <c r="C34" s="8"/>
      <c r="D34" s="8"/>
      <c r="E34" s="11"/>
      <c r="F34" s="47"/>
    </row>
    <row r="35" spans="1:6" ht="31">
      <c r="A35" s="46"/>
      <c r="B35" s="17" t="s">
        <v>35</v>
      </c>
      <c r="C35" s="8"/>
      <c r="D35" s="8"/>
      <c r="E35" s="11"/>
      <c r="F35" s="47"/>
    </row>
    <row r="36" spans="1:6">
      <c r="A36" s="46">
        <v>2.1</v>
      </c>
      <c r="B36" s="10" t="s">
        <v>36</v>
      </c>
      <c r="C36" s="8" t="s">
        <v>37</v>
      </c>
      <c r="D36" s="8">
        <v>24</v>
      </c>
      <c r="E36" s="11"/>
      <c r="F36" s="47"/>
    </row>
    <row r="37" spans="1:6">
      <c r="A37" s="46">
        <v>2.11</v>
      </c>
      <c r="B37" s="10" t="s">
        <v>38</v>
      </c>
      <c r="C37" s="8" t="s">
        <v>37</v>
      </c>
      <c r="D37" s="8">
        <v>8</v>
      </c>
      <c r="E37" s="11"/>
      <c r="F37" s="47"/>
    </row>
    <row r="38" spans="1:6">
      <c r="A38" s="46"/>
      <c r="B38" s="15" t="s">
        <v>39</v>
      </c>
      <c r="C38" s="8"/>
      <c r="D38" s="8"/>
      <c r="E38" s="11"/>
      <c r="F38" s="47"/>
    </row>
    <row r="39" spans="1:6" ht="31">
      <c r="A39" s="46"/>
      <c r="B39" s="16" t="s">
        <v>40</v>
      </c>
      <c r="C39" s="8"/>
      <c r="D39" s="8"/>
      <c r="E39" s="11"/>
      <c r="F39" s="47"/>
    </row>
    <row r="40" spans="1:6" ht="46.5">
      <c r="A40" s="46">
        <v>2.12</v>
      </c>
      <c r="B40" s="10" t="s">
        <v>41</v>
      </c>
      <c r="C40" s="8" t="s">
        <v>37</v>
      </c>
      <c r="D40" s="8">
        <v>32</v>
      </c>
      <c r="E40" s="11"/>
      <c r="F40" s="47"/>
    </row>
    <row r="41" spans="1:6">
      <c r="A41" s="46">
        <v>2.13</v>
      </c>
      <c r="B41" s="10" t="s">
        <v>42</v>
      </c>
      <c r="C41" s="8" t="s">
        <v>37</v>
      </c>
      <c r="D41" s="8">
        <v>8</v>
      </c>
      <c r="E41" s="11"/>
      <c r="F41" s="47"/>
    </row>
    <row r="42" spans="1:6">
      <c r="A42" s="46"/>
      <c r="B42" s="15" t="s">
        <v>43</v>
      </c>
      <c r="C42" s="8"/>
      <c r="D42" s="8"/>
      <c r="E42" s="11"/>
      <c r="F42" s="47"/>
    </row>
    <row r="43" spans="1:6" ht="62">
      <c r="A43" s="46">
        <v>2.14</v>
      </c>
      <c r="B43" s="10" t="s">
        <v>44</v>
      </c>
      <c r="C43" s="8" t="s">
        <v>10</v>
      </c>
      <c r="D43" s="8">
        <v>1</v>
      </c>
      <c r="E43" s="11"/>
      <c r="F43" s="47"/>
    </row>
    <row r="44" spans="1:6" ht="46.5">
      <c r="A44" s="46">
        <v>2.15</v>
      </c>
      <c r="B44" s="10" t="s">
        <v>45</v>
      </c>
      <c r="C44" s="8" t="s">
        <v>10</v>
      </c>
      <c r="D44" s="8">
        <v>1</v>
      </c>
      <c r="E44" s="11"/>
      <c r="F44" s="47"/>
    </row>
    <row r="45" spans="1:6" s="2" customFormat="1" ht="46" customHeight="1">
      <c r="A45" s="46">
        <v>2.16</v>
      </c>
      <c r="B45" s="10" t="s">
        <v>46</v>
      </c>
      <c r="C45" s="18" t="s">
        <v>10</v>
      </c>
      <c r="D45" s="18">
        <v>1</v>
      </c>
      <c r="E45" s="11"/>
      <c r="F45" s="47"/>
    </row>
    <row r="46" spans="1:6" s="2" customFormat="1" ht="36.75" customHeight="1">
      <c r="A46" s="46"/>
      <c r="B46" s="20" t="s">
        <v>47</v>
      </c>
      <c r="C46" s="21"/>
      <c r="D46" s="21"/>
      <c r="E46" s="11"/>
      <c r="F46" s="48">
        <f>SUM(F20:F45)</f>
        <v>0</v>
      </c>
    </row>
    <row r="47" spans="1:6" s="2" customFormat="1" ht="33" customHeight="1">
      <c r="A47" s="50" t="s">
        <v>48</v>
      </c>
      <c r="B47" s="28"/>
      <c r="C47" s="28"/>
      <c r="D47" s="28"/>
      <c r="E47" s="28"/>
      <c r="F47" s="42"/>
    </row>
    <row r="48" spans="1:6" s="2" customFormat="1" ht="33" customHeight="1">
      <c r="A48" s="51" t="s">
        <v>49</v>
      </c>
      <c r="B48" s="28"/>
      <c r="C48" s="28"/>
      <c r="D48" s="28"/>
      <c r="E48" s="28"/>
      <c r="F48" s="52">
        <f>F17</f>
        <v>0</v>
      </c>
    </row>
    <row r="49" spans="1:6" s="2" customFormat="1" ht="33" customHeight="1" thickBot="1">
      <c r="A49" s="51" t="s">
        <v>50</v>
      </c>
      <c r="B49" s="28"/>
      <c r="C49" s="28"/>
      <c r="D49" s="28"/>
      <c r="E49" s="28"/>
      <c r="F49" s="52">
        <f>F46</f>
        <v>0</v>
      </c>
    </row>
    <row r="50" spans="1:6" s="33" customFormat="1" ht="30.75" customHeight="1" thickBot="1">
      <c r="A50" s="29" t="s">
        <v>56</v>
      </c>
      <c r="B50" s="30"/>
      <c r="C50" s="30"/>
      <c r="D50" s="30"/>
      <c r="E50" s="31"/>
      <c r="F50" s="32"/>
    </row>
    <row r="51" spans="1:6" s="33" customFormat="1" ht="30.75" customHeight="1" thickBot="1">
      <c r="A51" s="29" t="s">
        <v>60</v>
      </c>
      <c r="B51" s="30"/>
      <c r="C51" s="30"/>
      <c r="D51" s="30"/>
      <c r="E51" s="31"/>
      <c r="F51" s="32"/>
    </row>
    <row r="52" spans="1:6" s="33" customFormat="1" ht="30.75" customHeight="1" thickBot="1">
      <c r="A52" s="29" t="s">
        <v>57</v>
      </c>
      <c r="B52" s="30"/>
      <c r="C52" s="30"/>
      <c r="D52" s="30"/>
      <c r="E52" s="31"/>
      <c r="F52" s="32"/>
    </row>
    <row r="53" spans="1:6" s="33" customFormat="1" ht="30.75" customHeight="1" thickBot="1">
      <c r="A53" s="29" t="s">
        <v>58</v>
      </c>
      <c r="B53" s="30"/>
      <c r="C53" s="30"/>
      <c r="D53" s="30"/>
      <c r="E53" s="31"/>
      <c r="F53" s="32"/>
    </row>
    <row r="54" spans="1:6" s="33" customFormat="1" ht="30.75" customHeight="1" thickBot="1">
      <c r="A54" s="29" t="s">
        <v>59</v>
      </c>
      <c r="B54" s="30"/>
      <c r="C54" s="30"/>
      <c r="D54" s="30"/>
      <c r="E54" s="31"/>
      <c r="F54" s="32"/>
    </row>
  </sheetData>
  <autoFilter ref="A6:F53" xr:uid="{00000000-0009-0000-0000-000000000000}"/>
  <mergeCells count="13">
    <mergeCell ref="A54:E54"/>
    <mergeCell ref="A52:E52"/>
    <mergeCell ref="A53:E53"/>
    <mergeCell ref="A47:E47"/>
    <mergeCell ref="A48:E48"/>
    <mergeCell ref="A49:E49"/>
    <mergeCell ref="A50:E50"/>
    <mergeCell ref="A51:E51"/>
    <mergeCell ref="A1:F1"/>
    <mergeCell ref="A2:F2"/>
    <mergeCell ref="A3:F3"/>
    <mergeCell ref="A7:B7"/>
    <mergeCell ref="B17:E17"/>
  </mergeCells>
  <pageMargins left="0.7" right="0.7" top="0.75" bottom="0.75" header="0.3" footer="0.3"/>
  <pageSetup scale="70" orientation="portrait" r:id="rId1"/>
  <headerFooter>
    <oddFooter>&amp;R&amp;P</oddFooter>
  </headerFooter>
  <rowBreaks count="2" manualBreakCount="2">
    <brk id="17" max="5" man="1"/>
    <brk id="46"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S w i f t T o k e n s   x m l n s : x s d = " h t t p : / / w w w . w 3 . o r g / 2 0 0 1 / X M L S c h e m a "   x m l n s : x s i = " h t t p : / / w w w . w 3 . o r g / 2 0 0 1 / X M L S c h e m a - i n s t a n c e " > < T o k e n s / > < / S w i f t T o k e n s > 
</file>

<file path=customXml/itemProps1.xml><?xml version="1.0" encoding="utf-8"?>
<ds:datastoreItem xmlns:ds="http://schemas.openxmlformats.org/officeDocument/2006/customXml" ds:itemID="{A5A9A41E-A832-4158-9814-C1ACE8A78E0B}">
  <ds:schemaRefs>
    <ds:schemaRef ds:uri="http://www.w3.org/2001/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Wahome</dc:creator>
  <cp:lastModifiedBy>user</cp:lastModifiedBy>
  <cp:lastPrinted>2022-12-12T03:46:40Z</cp:lastPrinted>
  <dcterms:created xsi:type="dcterms:W3CDTF">2018-11-21T11:12:00Z</dcterms:created>
  <dcterms:modified xsi:type="dcterms:W3CDTF">2022-12-12T03:46:59Z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0CC9A53F713949F8ADD919753408ADBB</vt:lpwstr>
  </property>
  <property fmtid="{D5CDD505-2E9C-101B-9397-08002B2CF9AE}" pid="3" name="KSOProductBuildVer">
    <vt:lpwstr>1033-11.2.0.11156</vt:lpwstr>
  </property>
  <property fmtid="{D5CDD505-2E9C-101B-9397-08002B2CF9AE}" pid="4" name="PlanSwiftJobName">
    <vt:lpwstr/>
  </property>
  <property fmtid="{D5CDD505-2E9C-101B-9397-08002B2CF9AE}" pid="5" name="PlanSwiftJobGuid">
    <vt:lpwstr/>
  </property>
  <property fmtid="{D5CDD505-2E9C-101B-9397-08002B2CF9AE}" pid="6" name="LinkedDataId">
    <vt:lpwstr>{A5A9A41E-A832-4158-9814-C1ACE8A78E0B}</vt:lpwstr>
  </property>
</Properties>
</file>