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heckCompatibility="1"/>
  <mc:AlternateContent xmlns:mc="http://schemas.openxmlformats.org/markup-compatibility/2006">
    <mc:Choice Requires="x15">
      <x15ac:absPath xmlns:x15ac="http://schemas.microsoft.com/office/spreadsheetml/2010/11/ac" url="C:\Users\user\Desktop\"/>
    </mc:Choice>
  </mc:AlternateContent>
  <xr:revisionPtr revIDLastSave="0" documentId="13_ncr:1_{5138EF3C-B52A-4A17-AAAC-763D78E18648}" xr6:coauthVersionLast="47" xr6:coauthVersionMax="47" xr10:uidLastSave="{00000000-0000-0000-0000-000000000000}"/>
  <bookViews>
    <workbookView xWindow="-108" yWindow="-108" windowWidth="23256" windowHeight="12576" activeTab="6" xr2:uid="{00000000-000D-0000-FFFF-FFFF00000000}"/>
  </bookViews>
  <sheets>
    <sheet name="Summary" sheetId="25" r:id="rId1"/>
    <sheet name="Preliminaries" sheetId="1" r:id="rId2"/>
    <sheet name="Dayworks" sheetId="15" r:id="rId3"/>
    <sheet name="Intake Works" sheetId="16" r:id="rId4"/>
    <sheet name="RWGM" sheetId="17" r:id="rId5"/>
    <sheet name="Inlet Chamber" sheetId="22" r:id="rId6"/>
    <sheet name="BPT" sheetId="27" r:id="rId7"/>
  </sheets>
  <definedNames>
    <definedName name="_xlnm.Print_Area" localSheetId="6">BPT!$A$1:$F$56</definedName>
    <definedName name="_xlnm.Print_Area" localSheetId="2">Dayworks!$A$1:$F$28</definedName>
    <definedName name="_xlnm.Print_Area" localSheetId="5">'Inlet Chamber'!$A$1:$F$28</definedName>
    <definedName name="_xlnm.Print_Area" localSheetId="3">'Intake Works'!$A$1:$F$80</definedName>
    <definedName name="_xlnm.Print_Area" localSheetId="1">Preliminaries!$A$1:$F$26</definedName>
    <definedName name="_xlnm.Print_Area" localSheetId="4">RWGM!$A$1:$F$59</definedName>
    <definedName name="_xlnm.Print_Area" localSheetId="0">Summary!$A$1:$E$12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22" l="1"/>
  <c r="D11" i="22"/>
  <c r="D6" i="22"/>
  <c r="F21" i="1" l="1"/>
  <c r="F14" i="1"/>
</calcChain>
</file>

<file path=xl/sharedStrings.xml><?xml version="1.0" encoding="utf-8"?>
<sst xmlns="http://schemas.openxmlformats.org/spreadsheetml/2006/main" count="418" uniqueCount="298">
  <si>
    <t>BILL NO. 1 - Preliminary and General Items (All provisional)</t>
  </si>
  <si>
    <t>ITEM</t>
  </si>
  <si>
    <t>DESCRIPTION</t>
  </si>
  <si>
    <t>Unit</t>
  </si>
  <si>
    <t>1.1.1</t>
  </si>
  <si>
    <t>LS</t>
  </si>
  <si>
    <t>1.2.1</t>
  </si>
  <si>
    <t>No</t>
  </si>
  <si>
    <t>RATE (KSHS)</t>
  </si>
  <si>
    <t>AMOUNT (KSHS)</t>
  </si>
  <si>
    <t xml:space="preserve">THE WHOLE OF THIS BILL IS PROVISIONAL </t>
  </si>
  <si>
    <t>LABOUR</t>
  </si>
  <si>
    <t xml:space="preserve">The rates should include for all costs, such as insurance, travelling time, overtime, accommodation, use of small tools of trade, supervision, overheads and profit.  Only time engaged upon work will be paid for: </t>
  </si>
  <si>
    <t>2.1.1</t>
  </si>
  <si>
    <t xml:space="preserve">Unskilled labour </t>
  </si>
  <si>
    <t>Hrs</t>
  </si>
  <si>
    <t>2.1.2</t>
  </si>
  <si>
    <t xml:space="preserve">Semi-skilled labour </t>
  </si>
  <si>
    <t>2.1.3</t>
  </si>
  <si>
    <t xml:space="preserve">Skilled Labour </t>
  </si>
  <si>
    <t>The rates should be included for all operational and maintenance costs, fuel, oil, operators, turn boys, Supervision, overhead and profits.  Only the time employed on work will be paid for and the rates should include the idle, travelling and overtime.</t>
  </si>
  <si>
    <t>2.2.1</t>
  </si>
  <si>
    <t>Compressor CP with 2 jacks</t>
  </si>
  <si>
    <t>2.2.2</t>
  </si>
  <si>
    <t>2.2.3</t>
  </si>
  <si>
    <t xml:space="preserve">Portable water pump 50mp 50mm inclusive of hoses, couplings, valves and strainer) </t>
  </si>
  <si>
    <t>2.3.1</t>
  </si>
  <si>
    <t xml:space="preserve">Ordinary Portland cement </t>
  </si>
  <si>
    <t xml:space="preserve">tonne </t>
  </si>
  <si>
    <t>2.3.2</t>
  </si>
  <si>
    <t>Mild steel/High yield steel</t>
  </si>
  <si>
    <t>BILL NO.2 TOTAL CARRIED OVER TO SUMMARY PAGE</t>
  </si>
  <si>
    <t>Item No.</t>
  </si>
  <si>
    <t xml:space="preserve">Description </t>
  </si>
  <si>
    <t>Qty</t>
  </si>
  <si>
    <t>Rate</t>
  </si>
  <si>
    <t>No.</t>
  </si>
  <si>
    <t>Item</t>
  </si>
  <si>
    <t>Amount</t>
  </si>
  <si>
    <t>M</t>
  </si>
  <si>
    <t xml:space="preserve">EXCAVATION AND EARTHWORKS </t>
  </si>
  <si>
    <t>11.5º</t>
  </si>
  <si>
    <t>22.5º</t>
  </si>
  <si>
    <t>45º</t>
  </si>
  <si>
    <t>TOTAL CARRIED TO COLLECTION</t>
  </si>
  <si>
    <t>Supply and fix galvanized mild steel pipes Class B flange to BS 2035 and 4772 of approved manufacture with galvanize to BS 729.</t>
  </si>
  <si>
    <t xml:space="preserve">TOTAL CARRIED TO COLLECTION </t>
  </si>
  <si>
    <t>BILL SUMMARY</t>
  </si>
  <si>
    <t>GRAND TOTAL TAKEN TO FORM OF TENDER</t>
  </si>
  <si>
    <t>Bill No 1 - PRELIMINARIES</t>
  </si>
  <si>
    <t>Bill No. 2 - DAYWORKS</t>
  </si>
  <si>
    <t>3.1.1</t>
  </si>
  <si>
    <t>1.1.2</t>
  </si>
  <si>
    <t>QTY</t>
  </si>
  <si>
    <t>Bill No. 1 Preliminary and General Items</t>
  </si>
  <si>
    <t>Contractual Requirements</t>
  </si>
  <si>
    <t>Allow for provision of Performance Security in accordance with the General Conditions.</t>
  </si>
  <si>
    <t>Allow for provision of Insurance of Works and Contractor's Equipment, provision of Insurance against Accident to Workmen and provision of Third Party Insurance (including Employer's Property) all in accordance with the General Conditions of Contract.</t>
  </si>
  <si>
    <t>Services for Supervising staff</t>
  </si>
  <si>
    <t>PC Sum</t>
  </si>
  <si>
    <t>Percent</t>
  </si>
  <si>
    <t>Total carried to Grand Summary</t>
  </si>
  <si>
    <t>Extra over for pipework  in the following :-</t>
  </si>
  <si>
    <t>RATE(KShs.)</t>
  </si>
  <si>
    <t>AMOUNT(KShs.)</t>
  </si>
  <si>
    <t xml:space="preserve">BILL NO. 2: - DAYWORKS (INDICATIVE QUANTITIES) </t>
  </si>
  <si>
    <t>3.1.2</t>
  </si>
  <si>
    <t>PIPELINES</t>
  </si>
  <si>
    <t>1.2.3</t>
  </si>
  <si>
    <t>Add a percentage of items 1.2.1,1.2.2 and 1.2.3 for Contractor's overheads and profit</t>
  </si>
  <si>
    <t>Supply, Lay and fuse HDPE as described, rates to include necessary trimming alignment. Rates to include for Supply of pipes and associated appurtenances, transport to site, excavate for, lay, joint, test and backfill. The pipes
and fittings are to be laid in accordance with Drawings provided and
to the engineers instructions</t>
  </si>
  <si>
    <t>Allow for Testing, Disinfection &amp; Flushing of Pipelines and Fittings. Pressure Testing at 1.5 times thepipe presuure rating.</t>
  </si>
  <si>
    <t>Marker posts (Pipeline)</t>
  </si>
  <si>
    <t>Marker posts (Air Valve)</t>
  </si>
  <si>
    <t>Nr.</t>
  </si>
  <si>
    <t>Marker posts (Washout)</t>
  </si>
  <si>
    <t>Marker posts (Suice Valve)</t>
  </si>
  <si>
    <t>Allow for cutting of trees, including cutting of trunks, branches and removal of stumps, roots, and earth filling in the depression/pit.</t>
  </si>
  <si>
    <t>4.1.1</t>
  </si>
  <si>
    <t>3.2.1</t>
  </si>
  <si>
    <t>COLLECTION FOR RAW WATER GRAVITYMAIN LINE</t>
  </si>
  <si>
    <t>Amount Kshs.</t>
  </si>
  <si>
    <t>The following works in construction of intake works, including supply of materials and necessary works for placing, erecting, completion, testing and commissioning. All works are provisional and subject to re-measurement</t>
  </si>
  <si>
    <r>
      <t>m</t>
    </r>
    <r>
      <rPr>
        <sz val="11"/>
        <color indexed="8"/>
        <rFont val="Calibri"/>
        <family val="2"/>
      </rPr>
      <t>²</t>
    </r>
  </si>
  <si>
    <t>4.1.2</t>
  </si>
  <si>
    <t xml:space="preserve">Strip to a depth of 200mm top vegetative soil and dispose as directed </t>
  </si>
  <si>
    <t>4.1.3</t>
  </si>
  <si>
    <t>Allow for all costs involved in providing temporary diversion of the river during construction of works. Rates to include any necessary culverts, diversion channels, masonry works etc, all for the purpose of diversion of the water</t>
  </si>
  <si>
    <t>4.1.4</t>
  </si>
  <si>
    <t>Cut down trees over 1.0m girth, grab out roots and dispose as directed</t>
  </si>
  <si>
    <t>4.1.5</t>
  </si>
  <si>
    <t>Ditto  n.e. 1.0m ditto</t>
  </si>
  <si>
    <t>EARTHWORKS</t>
  </si>
  <si>
    <r>
      <t>m</t>
    </r>
    <r>
      <rPr>
        <sz val="11"/>
        <rFont val="Calibri"/>
        <family val="2"/>
      </rPr>
      <t>³</t>
    </r>
  </si>
  <si>
    <t>Ditto extra over excavation in rock</t>
  </si>
  <si>
    <t>Ditto above items for the over-burden material, cart away to pits, spread and compact to the satisfaction of the engineer</t>
  </si>
  <si>
    <t>REINFORCEMENT</t>
  </si>
  <si>
    <t>Provide, cut, fix and position high tensile reinforcement bars as per the working drawings:</t>
  </si>
  <si>
    <t xml:space="preserve">D12 bars </t>
  </si>
  <si>
    <t>Kg.</t>
  </si>
  <si>
    <t xml:space="preserve">D 10 bars </t>
  </si>
  <si>
    <t xml:space="preserve">D 8 bars </t>
  </si>
  <si>
    <t>Binding wire</t>
  </si>
  <si>
    <t>CONCRETE WORK</t>
  </si>
  <si>
    <r>
      <t>m</t>
    </r>
    <r>
      <rPr>
        <sz val="11"/>
        <rFont val="Calibri"/>
        <family val="2"/>
      </rPr>
      <t>²</t>
    </r>
  </si>
  <si>
    <t>Fabricate and fix lockable chamber access covers as per drawings and as specified by the engineer</t>
  </si>
  <si>
    <t>FORMWORK</t>
  </si>
  <si>
    <t>Erect and strike sawn formwork to sides of the weir and chambers n.e. 2m</t>
  </si>
  <si>
    <t>AUXILLIARY WORKS</t>
  </si>
  <si>
    <t>Supply, cut and install the following pipework to chambers, including all necessary jointing materials (bolts, nuts, gaskets, solvent cement and sealants</t>
  </si>
  <si>
    <t>150mm GI pipe flanged one end to form scour pipe</t>
  </si>
  <si>
    <t>150mm GI pipe flanged both end to form extension to scour pipe</t>
  </si>
  <si>
    <t>150mm flanged cast iron sluice valve complete with bolts,gaskets and washers to scour pipe</t>
  </si>
  <si>
    <t>Reduced flanged tee 300mm x 150mm</t>
  </si>
  <si>
    <t>Allow for stone pitching to protect river banks as specified</t>
  </si>
  <si>
    <t>Total for Intake Works Carried to Bill of Summary</t>
  </si>
  <si>
    <t>Fabricate and fix course and fine screens to the intake chambers as per the drawings and as specified by the engineer</t>
  </si>
  <si>
    <t>Allow for setting out of all works, all requisite confirmatory Survey Work including production of Survey Drawings to an agreed scale and production of as built drawings on completion of the works.</t>
  </si>
  <si>
    <t>3.3.1</t>
  </si>
  <si>
    <t>3.4.1</t>
  </si>
  <si>
    <t>3.5.1</t>
  </si>
  <si>
    <t>3.6.1</t>
  </si>
  <si>
    <t>3.6.2</t>
  </si>
  <si>
    <t xml:space="preserve">Bill No. 4 </t>
  </si>
  <si>
    <t>RAW WATER GRAVITY MAINLINE</t>
  </si>
  <si>
    <t>4.1.2.1</t>
  </si>
  <si>
    <t>4.1.2.5</t>
  </si>
  <si>
    <t>4.1.2.5.1</t>
  </si>
  <si>
    <t>4.1.2.5.2</t>
  </si>
  <si>
    <t>4.1.3.1</t>
  </si>
  <si>
    <t>4.1.4.1</t>
  </si>
  <si>
    <t>4.1.4.2</t>
  </si>
  <si>
    <t>4.1.4.3</t>
  </si>
  <si>
    <t>4.1.5.1</t>
  </si>
  <si>
    <t>4.1.6</t>
  </si>
  <si>
    <t>4.1.6.1</t>
  </si>
  <si>
    <t>4.1.6.2</t>
  </si>
  <si>
    <t>4.1.6.3</t>
  </si>
  <si>
    <t>4.1.6.4</t>
  </si>
  <si>
    <t>4.1.6.5</t>
  </si>
  <si>
    <t>4.1.6.6</t>
  </si>
  <si>
    <t>4.1.6.7</t>
  </si>
  <si>
    <r>
      <t>PLANT</t>
    </r>
    <r>
      <rPr>
        <sz val="11"/>
        <color indexed="8"/>
        <rFont val="Times New Roman"/>
        <family val="1"/>
      </rPr>
      <t xml:space="preserve"> </t>
    </r>
  </si>
  <si>
    <r>
      <t>MATERIALS</t>
    </r>
    <r>
      <rPr>
        <sz val="11"/>
        <color indexed="8"/>
        <rFont val="Times New Roman"/>
        <family val="1"/>
      </rPr>
      <t xml:space="preserve"> </t>
    </r>
  </si>
  <si>
    <t xml:space="preserve">Clear Vegetation,bushes, shrubs  and dispose </t>
  </si>
  <si>
    <t>M3</t>
  </si>
  <si>
    <t xml:space="preserve"> Galvanized Mild Steel Pipes</t>
  </si>
  <si>
    <t>Total for Raw Water Gravity Mainline Taken to Summary</t>
  </si>
  <si>
    <t>DEMOLITION &amp; SITE CLEARANCE</t>
  </si>
  <si>
    <t>GENERAL CLEARANCE</t>
  </si>
  <si>
    <t>Stumps of diameter:500mm -1m.,locally disposed (Provisional)</t>
  </si>
  <si>
    <t>REMOVAL OF TREES AND STUMPS</t>
  </si>
  <si>
    <t>RIVER DIVERSION</t>
  </si>
  <si>
    <t>m2</t>
  </si>
  <si>
    <t>3.5.2</t>
  </si>
  <si>
    <t>3.7.1</t>
  </si>
  <si>
    <t>3.7.2</t>
  </si>
  <si>
    <t>3.7.3</t>
  </si>
  <si>
    <t>3.8.1</t>
  </si>
  <si>
    <t>Description</t>
  </si>
  <si>
    <t>Quantity</t>
  </si>
  <si>
    <t>GENERAL EXCAVATION</t>
  </si>
  <si>
    <t>Excavate 200mm top soil and dispose</t>
  </si>
  <si>
    <t>Excavate in class III material max.depth 2-5m for disposal</t>
  </si>
  <si>
    <t>m3</t>
  </si>
  <si>
    <t>Extra over excavation depth 2-5m for re-use</t>
  </si>
  <si>
    <t>FILLING AND COMPACTION</t>
  </si>
  <si>
    <t>Hardcore using imported class I material</t>
  </si>
  <si>
    <t>IN-SITU CONCRETE</t>
  </si>
  <si>
    <t>Supply,provide &amp; Place  concrete rates to include supplying mixing placing vibrating curing etc</t>
  </si>
  <si>
    <t xml:space="preserve">Concrete Grade:15/20 Blinding </t>
  </si>
  <si>
    <t xml:space="preserve">Concrete Grade 20, </t>
  </si>
  <si>
    <t>Formwork Inlet Chamber</t>
  </si>
  <si>
    <t>Plane Vertical</t>
  </si>
  <si>
    <t>Upstream face of weir width 200-400mm</t>
  </si>
  <si>
    <t>Fair finish to verical sides of dosing platform slab width between 200mm and 400mm</t>
  </si>
  <si>
    <t>Percentage</t>
  </si>
  <si>
    <t>Total for inlet chamber carried to collection</t>
  </si>
  <si>
    <t>Provide &amp; Allow for mixing and placing of concrete 1:3:6 to form 50mm thick blinding</t>
  </si>
  <si>
    <t>Provide and allow for Batching, mixing and placing of vibrated reinforced concrete Class 25-20mm aggregate, with waterproof cement to form concrete weir across the river section width as directed, including intake and off-take chambers as per the drawings to finish smooth to the satisfaction of the engineer</t>
  </si>
  <si>
    <t>3.9.1</t>
  </si>
  <si>
    <t>3.9.2</t>
  </si>
  <si>
    <t>3.9.3</t>
  </si>
  <si>
    <t>3.9.4</t>
  </si>
  <si>
    <t>3.4.2</t>
  </si>
  <si>
    <t>3.4.3</t>
  </si>
  <si>
    <t xml:space="preserve"> Bill No. 3 - Intake Works</t>
  </si>
  <si>
    <t>3.5.3</t>
  </si>
  <si>
    <t>3.5.4</t>
  </si>
  <si>
    <t>3.6.3</t>
  </si>
  <si>
    <t>3.6.4</t>
  </si>
  <si>
    <t>3.7.0</t>
  </si>
  <si>
    <t>3.9.5</t>
  </si>
  <si>
    <t>3.9.6</t>
  </si>
  <si>
    <t>3.9.7</t>
  </si>
  <si>
    <t>3.9.8</t>
  </si>
  <si>
    <t>Norminal Bore 200mm diameter 'HDPE bend PN 16</t>
  </si>
  <si>
    <t>Sub total from page 1</t>
  </si>
  <si>
    <t>Sub total from page 2</t>
  </si>
  <si>
    <t>200mm medium grade GI pipes Double flanged complete with  ring gasket, bolts, nuts &amp; washers</t>
  </si>
  <si>
    <t>Wash outs assembly; with integral isolating valve; fittings and outfall structure Nomial Bore 80 mm  and all associated fittings on 200mm  dia HDPE pipe,A.R.I or equivalent</t>
  </si>
  <si>
    <t>Air Valves assembly: triple action, anti surge, anti shock, c/w separate female
threaded stop cock/isolator and isolating valve, PN 12.5 and all associated fittings on 200mm  dia HDPE pipe,A.R.I or equivalent</t>
  </si>
  <si>
    <t>RELOCATION OF IHWAGI WATER INTAKE FOR KARATINA URBAN WATER SUPPLY, MATHIRA NYERI COUNTY</t>
  </si>
  <si>
    <t>INLET CHAMBER</t>
  </si>
  <si>
    <t>Sub-Total (VAT INCLUSIVE)</t>
  </si>
  <si>
    <t>Excavator 140HP</t>
  </si>
  <si>
    <t>Tipper Trucks 10 Tonnes</t>
  </si>
  <si>
    <t>2.2.4</t>
  </si>
  <si>
    <t>Allow for foundation excavation by excavating 250mm top soil and dispose (Weir,Aprons,stilling basin and Intake Chamber area only)</t>
  </si>
  <si>
    <t xml:space="preserve">Allow for excavation of the reservoir depth n. e. 2m </t>
  </si>
  <si>
    <t>DN 200mm HDPE Stub Flange PN
16 c/w  rubber gasket, bolts and nuts</t>
  </si>
  <si>
    <t>Bill No. 5</t>
  </si>
  <si>
    <t>5.10.1</t>
  </si>
  <si>
    <t>5.10.2</t>
  </si>
  <si>
    <t>5.10.3</t>
  </si>
  <si>
    <t>5.2.1</t>
  </si>
  <si>
    <t>5.3.1</t>
  </si>
  <si>
    <t>5.3.2</t>
  </si>
  <si>
    <t>5.4.1</t>
  </si>
  <si>
    <t>5.4.2</t>
  </si>
  <si>
    <t>Bill No. 5 - INLET CHAMBER</t>
  </si>
  <si>
    <t>Bill No. 3- INTAKE WORKS</t>
  </si>
  <si>
    <t>Relocation of Ihwagi Intake- MAWASCO</t>
  </si>
  <si>
    <t>DE-SILTING OLD INTAKE</t>
  </si>
  <si>
    <t xml:space="preserve">Allow for all costs involved in Desilting old intake off the silt as directed by the Engineer.Rates to include any necessary excavations, diversion channels, masonry works, haulage and disposal all for the purpose of desilting/cleaning the intake wier as directed by the Engineer </t>
  </si>
  <si>
    <t>Provide and Maintain double faced TWWDA Standard  signboard as directed by Resident Engineer and inclusive of removal after completion - location and design to be as directed by the Engineer</t>
  </si>
  <si>
    <t>Bases,Footing,Beams,Suspended Slabs and walls</t>
  </si>
  <si>
    <t>Bill No. 4 - RAW WATER GRAVITY MAINLINE</t>
  </si>
  <si>
    <t>Allow a Provisional Sum of Kshs. 500,000.00 to cover supervision costs  to include expenses for communication, transport, allowances etc to be expended as directed by the Project Manager</t>
  </si>
  <si>
    <t>Add a percentage of items 1.4 for Contractor's overheads and profit</t>
  </si>
  <si>
    <t>Clear line of all bushes and shrubs and remove debris from site average width 2m as directed by the Engineer</t>
  </si>
  <si>
    <t>Excavate in pipe trench for pipe diameter 250 mm, average depth of 1.2m but not exceeding 1.5m deep,0.7m wide,minimum pipe cover 1000m &amp; backfilling after pipe fixing and spread extra materials on site</t>
  </si>
  <si>
    <t>4.1.2.2</t>
  </si>
  <si>
    <t>4.1.2.3</t>
  </si>
  <si>
    <t>4.1.2.4</t>
  </si>
  <si>
    <t>Ditto depth 1.5-2.0m</t>
  </si>
  <si>
    <t>Ditto depth 2.0-2.5m</t>
  </si>
  <si>
    <t>Ditto Over 2.5m</t>
  </si>
  <si>
    <t>Girth from 50 mm to 250</t>
  </si>
  <si>
    <t>Girth over 250 mm</t>
  </si>
  <si>
    <t>Diameter 250mm HDPE PN 10</t>
  </si>
  <si>
    <t>Diameter 200mm HDPE PN 10</t>
  </si>
  <si>
    <t xml:space="preserve">Add Contingencies at 10% </t>
  </si>
  <si>
    <t>300mm GI pipes fitted with bell-mouth and mosquito screen at the inlet as directed, pipe length 1.5m flanged at one end to form draw-off pipes</t>
  </si>
  <si>
    <t>250mm flanged cast iron sluice valve complete with bolts, gaskets and washers to off-take pipe</t>
  </si>
  <si>
    <t>250mm medium grade GI pipes Double flanged complete with  ring gasket, bolts, nuts &amp; washers</t>
  </si>
  <si>
    <t xml:space="preserve">Bill No. 6 </t>
  </si>
  <si>
    <t>BREAK PRESSURE TANK (10M3)</t>
  </si>
  <si>
    <t>SITE CLEARANCE</t>
  </si>
  <si>
    <t>6.1.1</t>
  </si>
  <si>
    <t>M2</t>
  </si>
  <si>
    <t xml:space="preserve">Clear line of all bushes and shrubs and remove debris grabbing 0.2m from site  as directed by the Engineer </t>
  </si>
  <si>
    <t xml:space="preserve">Cutting of trees, include for removal of tree stumps with holes backfilled with excavated material </t>
  </si>
  <si>
    <t>Tree girth 500mm - 1m and cart away to tip identified by the contractor in liaison with the Local Authority (Provisional).</t>
  </si>
  <si>
    <t>Nr</t>
  </si>
  <si>
    <t>6.1.2</t>
  </si>
  <si>
    <t>6.1.0</t>
  </si>
  <si>
    <t>Excavate below stripped level to formation level in common material, part backfill after construction and remainder, cart away to tips or use as fill on site, all as directed by the Engineer.</t>
  </si>
  <si>
    <t>Maximum depth n.e. 1.0 m</t>
  </si>
  <si>
    <t>Transport approved excavated material from site and use as fill and compact in 200 mm layers as specified on site as and where directed by the Engineer. Compaction tests to be done and rates to include for this</t>
  </si>
  <si>
    <r>
      <t>m</t>
    </r>
    <r>
      <rPr>
        <vertAlign val="superscript"/>
        <sz val="10"/>
        <rFont val="Arial"/>
        <family val="2"/>
      </rPr>
      <t>3</t>
    </r>
  </si>
  <si>
    <t>Provide approved hardcore material and compact in layers of 200 mm, blinded with final material 75 mm thick</t>
  </si>
  <si>
    <t>IN SITU CONCRETE</t>
  </si>
  <si>
    <t>Provide materials and mix concrete to the specified class; cement to BS 12</t>
  </si>
  <si>
    <t>Designed mix; Grade C15; 20mm aggregate</t>
  </si>
  <si>
    <t>Designed mix; Grade C25; 20mm aggregate</t>
  </si>
  <si>
    <t>6.1.2.1</t>
  </si>
  <si>
    <t>6.1.2.5</t>
  </si>
  <si>
    <t>6.1.2.5.1</t>
  </si>
  <si>
    <t>6.1.3</t>
  </si>
  <si>
    <t>6.1.3.1</t>
  </si>
  <si>
    <t>6.1.4</t>
  </si>
  <si>
    <t>Bases, Footings, Pipe Caps, and Ground Slabs; &gt;150 Thickness &lt;300mm</t>
  </si>
  <si>
    <t>CONCRETE WORKS</t>
  </si>
  <si>
    <t>Mass concrete class 15/50</t>
  </si>
  <si>
    <t>Reinforced concrete class 20/25</t>
  </si>
  <si>
    <t>Formwork: Rough Finish; Plane Vertical</t>
  </si>
  <si>
    <t>Formwork: Fair Finish; Plane Horizontal</t>
  </si>
  <si>
    <t>PIPEWORK -Fittings &amp; valve</t>
  </si>
  <si>
    <t>6.1.5</t>
  </si>
  <si>
    <t>6.1.5.1</t>
  </si>
  <si>
    <t>6.1.5.2</t>
  </si>
  <si>
    <t>6.1.6</t>
  </si>
  <si>
    <t>6.1.7</t>
  </si>
  <si>
    <t>6.1.6.1</t>
  </si>
  <si>
    <t>6.1.6.2</t>
  </si>
  <si>
    <t>200mm dia Flanged spigot pipe</t>
  </si>
  <si>
    <t>6.1.7.1</t>
  </si>
  <si>
    <t>Bill No 6 - BREAK PRESSURE TANK (10M3)</t>
  </si>
  <si>
    <t xml:space="preserve">OD 250mm uPVC class 'B' pipe, Length 6m cut to suit on site </t>
  </si>
  <si>
    <r>
      <t>200mm dia all flanged 90</t>
    </r>
    <r>
      <rPr>
        <vertAlign val="superscript"/>
        <sz val="10"/>
        <rFont val="Arial"/>
        <family val="2"/>
      </rPr>
      <t>0</t>
    </r>
    <r>
      <rPr>
        <sz val="10"/>
        <rFont val="Arial"/>
        <family val="2"/>
      </rPr>
      <t xml:space="preserve"> bend </t>
    </r>
  </si>
  <si>
    <t>Excavate for post holes, provide all materials and construct chain link fence on concrete posts at 3m centres all as per details including straining posts at every 10th post and additional posts at corners.</t>
  </si>
  <si>
    <t>6.1.7.2</t>
  </si>
  <si>
    <t>6.1.7.3</t>
  </si>
  <si>
    <t>6.1.8</t>
  </si>
  <si>
    <t>6.1.8.1</t>
  </si>
  <si>
    <t>PC Sums</t>
  </si>
  <si>
    <t>Allow a P.C. Sum  Kshs 200,000 for Inspection and Witness Testing of Pipes, Fittings and Equipment at manufacturer's premises by the Employer, Engineer and their representatives including for for Third Party Inspection  during Manufacture and Construction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</si>
</sst>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_);_(* \(#,##0.0\);_(* &quot;-&quot;??_);_(@_)"/>
  </numFmts>
  <fonts count="24" x14ac:knownFonts="1">
    <font>
      <sz val="11"/>
      <color theme="1"/>
      <name val="Calibri"/>
      <family val="2"/>
      <scheme val="minor"/>
    </font>
    <font>
      <sz val="11"/>
      <color indexed="8"/>
      <name val="Calibri"/>
      <family val="2"/>
    </font>
    <font>
      <sz val="10"/>
      <name val="Arial"/>
      <family val="2"/>
    </font>
    <font>
      <sz val="11"/>
      <color indexed="8"/>
      <name val="Times New Roman"/>
      <family val="1"/>
    </font>
    <font>
      <sz val="8"/>
      <name val="Calibri"/>
      <family val="2"/>
    </font>
    <font>
      <b/>
      <sz val="11"/>
      <name val="Times New Roman"/>
      <family val="1"/>
    </font>
    <font>
      <sz val="11"/>
      <name val="Times New Roman"/>
      <family val="1"/>
    </font>
    <font>
      <sz val="11"/>
      <name val="Calibri"/>
      <family val="2"/>
    </font>
    <font>
      <sz val="11"/>
      <color theme="1"/>
      <name val="Calibri"/>
      <family val="2"/>
      <scheme val="minor"/>
    </font>
    <font>
      <b/>
      <sz val="11"/>
      <color theme="1"/>
      <name val="Times New Roman"/>
      <family val="1"/>
    </font>
    <font>
      <b/>
      <u/>
      <sz val="11"/>
      <color theme="1"/>
      <name val="Times New Roman"/>
      <family val="1"/>
    </font>
    <font>
      <sz val="11"/>
      <color theme="1"/>
      <name val="Times New Roman"/>
      <family val="1"/>
    </font>
    <font>
      <b/>
      <sz val="10"/>
      <color theme="1"/>
      <name val="Times New Roman"/>
      <family val="1"/>
    </font>
    <font>
      <sz val="10"/>
      <color theme="1"/>
      <name val="Times New Roman"/>
      <family val="1"/>
    </font>
    <font>
      <sz val="9.5"/>
      <color theme="1"/>
      <name val="Times New Roman"/>
      <family val="1"/>
    </font>
    <font>
      <sz val="12"/>
      <color theme="1"/>
      <name val="Times New Roman"/>
      <family val="1"/>
    </font>
    <font>
      <b/>
      <sz val="14"/>
      <color theme="1"/>
      <name val="Times New Roman"/>
      <family val="1"/>
    </font>
    <font>
      <b/>
      <sz val="12"/>
      <color theme="1"/>
      <name val="Times New Roman"/>
      <family val="1"/>
    </font>
    <font>
      <sz val="14"/>
      <color theme="1"/>
      <name val="Times New Roman"/>
      <family val="1"/>
    </font>
    <font>
      <u/>
      <sz val="11"/>
      <name val="Times New Roman"/>
      <family val="1"/>
    </font>
    <font>
      <sz val="10"/>
      <name val="Times New Roman"/>
      <family val="1"/>
    </font>
    <font>
      <b/>
      <sz val="10"/>
      <name val="Times New Roman"/>
      <family val="1"/>
    </font>
    <font>
      <vertAlign val="superscript"/>
      <sz val="10"/>
      <name val="Arial"/>
      <family val="2"/>
    </font>
    <font>
      <b/>
      <u/>
      <sz val="10"/>
      <name val="Arial"/>
      <family val="2"/>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s>
  <cellStyleXfs count="10">
    <xf numFmtId="0" fontId="0" fillId="0" borderId="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0" fillId="0" borderId="0"/>
    <xf numFmtId="0" fontId="20" fillId="0" borderId="0"/>
  </cellStyleXfs>
  <cellXfs count="195">
    <xf numFmtId="0" fontId="0" fillId="0" borderId="0" xfId="0"/>
    <xf numFmtId="0" fontId="9" fillId="0" borderId="1" xfId="5" applyFont="1" applyBorder="1" applyAlignment="1">
      <alignment horizontal="center" vertical="top" wrapText="1"/>
    </xf>
    <xf numFmtId="0" fontId="10" fillId="0" borderId="1" xfId="5" applyFont="1" applyBorder="1" applyAlignment="1">
      <alignment vertical="top" wrapText="1"/>
    </xf>
    <xf numFmtId="0" fontId="11" fillId="0" borderId="1" xfId="5" applyFont="1" applyBorder="1" applyAlignment="1">
      <alignment horizontal="left" vertical="top" wrapText="1"/>
    </xf>
    <xf numFmtId="0" fontId="11" fillId="0" borderId="1" xfId="5" applyFont="1" applyBorder="1" applyAlignment="1">
      <alignment vertical="top" wrapText="1"/>
    </xf>
    <xf numFmtId="0" fontId="9" fillId="0" borderId="1" xfId="5" applyFont="1" applyBorder="1" applyAlignment="1">
      <alignment vertical="top" wrapText="1"/>
    </xf>
    <xf numFmtId="43" fontId="11" fillId="0" borderId="1" xfId="2" applyFont="1" applyFill="1" applyBorder="1" applyAlignment="1">
      <alignment horizontal="right" vertical="center" wrapText="1"/>
    </xf>
    <xf numFmtId="0" fontId="10" fillId="0" borderId="1" xfId="5" applyFont="1" applyBorder="1" applyAlignment="1">
      <alignment horizontal="left" vertical="top" wrapText="1"/>
    </xf>
    <xf numFmtId="0" fontId="11" fillId="0" borderId="1" xfId="6" applyFont="1" applyBorder="1" applyAlignment="1">
      <alignment vertical="top" wrapText="1"/>
    </xf>
    <xf numFmtId="10" fontId="11" fillId="0" borderId="1" xfId="5" applyNumberFormat="1" applyFont="1" applyBorder="1" applyAlignment="1">
      <alignment horizontal="left" vertical="top" wrapText="1"/>
    </xf>
    <xf numFmtId="43" fontId="11" fillId="0" borderId="2" xfId="2" applyFont="1" applyFill="1" applyBorder="1" applyAlignment="1">
      <alignment horizontal="right" vertical="center" wrapText="1"/>
    </xf>
    <xf numFmtId="0" fontId="9" fillId="0" borderId="2" xfId="5" applyFont="1" applyBorder="1" applyAlignment="1">
      <alignment vertical="top" wrapText="1"/>
    </xf>
    <xf numFmtId="0" fontId="11" fillId="0" borderId="0" xfId="0" applyFont="1"/>
    <xf numFmtId="0" fontId="11" fillId="0" borderId="0" xfId="0" applyFont="1" applyAlignment="1">
      <alignment vertical="top" wrapText="1"/>
    </xf>
    <xf numFmtId="0" fontId="11" fillId="0" borderId="0" xfId="0" applyFont="1" applyAlignment="1">
      <alignment vertical="top"/>
    </xf>
    <xf numFmtId="0" fontId="12" fillId="0" borderId="1" xfId="0" applyFont="1" applyBorder="1" applyAlignment="1">
      <alignment wrapText="1"/>
    </xf>
    <xf numFmtId="166" fontId="13" fillId="0" borderId="1" xfId="2" applyNumberFormat="1" applyFont="1" applyFill="1" applyBorder="1" applyAlignment="1">
      <alignment horizontal="right" vertical="center"/>
    </xf>
    <xf numFmtId="0" fontId="13" fillId="0" borderId="0" xfId="5" applyFont="1" applyAlignment="1">
      <alignment vertical="center"/>
    </xf>
    <xf numFmtId="0" fontId="12" fillId="0" borderId="0" xfId="5" applyFont="1" applyAlignment="1">
      <alignment vertical="center"/>
    </xf>
    <xf numFmtId="0" fontId="13" fillId="0" borderId="1" xfId="0" applyFont="1" applyBorder="1" applyAlignment="1">
      <alignment wrapText="1"/>
    </xf>
    <xf numFmtId="0" fontId="14" fillId="0" borderId="1" xfId="5" applyFont="1" applyBorder="1" applyAlignment="1">
      <alignment horizontal="left" vertical="top" wrapText="1"/>
    </xf>
    <xf numFmtId="0" fontId="13" fillId="0" borderId="1" xfId="2" applyNumberFormat="1" applyFont="1" applyFill="1" applyBorder="1" applyAlignment="1">
      <alignment horizontal="right" vertical="center"/>
    </xf>
    <xf numFmtId="0" fontId="12" fillId="0" borderId="2" xfId="5" applyFont="1" applyBorder="1" applyAlignment="1">
      <alignment vertical="center" wrapText="1"/>
    </xf>
    <xf numFmtId="166" fontId="12" fillId="0" borderId="2" xfId="2" applyNumberFormat="1" applyFont="1" applyFill="1" applyBorder="1" applyAlignment="1">
      <alignment horizontal="right" vertical="center"/>
    </xf>
    <xf numFmtId="0" fontId="9" fillId="0" borderId="2" xfId="5" applyFont="1" applyBorder="1" applyAlignment="1">
      <alignment horizontal="left" vertical="top" wrapText="1"/>
    </xf>
    <xf numFmtId="0" fontId="9" fillId="0" borderId="0" xfId="0" applyFont="1"/>
    <xf numFmtId="0" fontId="9" fillId="0" borderId="1" xfId="5" applyFont="1" applyBorder="1" applyAlignment="1">
      <alignment horizontal="right" vertical="center" wrapText="1"/>
    </xf>
    <xf numFmtId="1" fontId="9" fillId="0" borderId="1" xfId="2" applyNumberFormat="1" applyFont="1" applyFill="1" applyBorder="1" applyAlignment="1">
      <alignment horizontal="right" vertical="center" wrapText="1"/>
    </xf>
    <xf numFmtId="1" fontId="9" fillId="0" borderId="1" xfId="5" applyNumberFormat="1" applyFont="1" applyBorder="1" applyAlignment="1">
      <alignment horizontal="right" vertical="center" wrapText="1"/>
    </xf>
    <xf numFmtId="0" fontId="11" fillId="0" borderId="1" xfId="5" applyFont="1" applyBorder="1" applyAlignment="1">
      <alignment horizontal="right" vertical="center" wrapText="1"/>
    </xf>
    <xf numFmtId="0" fontId="11" fillId="0" borderId="2" xfId="5" applyFont="1" applyBorder="1" applyAlignment="1">
      <alignment horizontal="right" vertical="center" wrapText="1"/>
    </xf>
    <xf numFmtId="3" fontId="9" fillId="0" borderId="1" xfId="5" applyNumberFormat="1" applyFont="1" applyBorder="1" applyAlignment="1">
      <alignment horizontal="right" vertical="center" wrapText="1"/>
    </xf>
    <xf numFmtId="164" fontId="11" fillId="0" borderId="1" xfId="2" applyNumberFormat="1" applyFont="1" applyFill="1" applyBorder="1" applyAlignment="1">
      <alignment horizontal="right" vertical="center" wrapText="1"/>
    </xf>
    <xf numFmtId="164" fontId="15" fillId="0" borderId="1" xfId="2" applyNumberFormat="1" applyFont="1" applyFill="1" applyBorder="1" applyAlignment="1">
      <alignment horizontal="right" vertical="center" wrapText="1"/>
    </xf>
    <xf numFmtId="0" fontId="9" fillId="0" borderId="2" xfId="5" applyFont="1" applyBorder="1" applyAlignment="1">
      <alignment horizontal="right" vertical="center" wrapText="1"/>
    </xf>
    <xf numFmtId="3" fontId="11" fillId="0" borderId="1" xfId="6" applyNumberFormat="1" applyFont="1" applyBorder="1" applyAlignment="1">
      <alignment horizontal="right" vertical="center" wrapText="1"/>
    </xf>
    <xf numFmtId="0" fontId="11" fillId="0" borderId="1" xfId="6" applyFont="1" applyBorder="1" applyAlignment="1">
      <alignment horizontal="right" vertical="center" wrapText="1"/>
    </xf>
    <xf numFmtId="164" fontId="11" fillId="0" borderId="1" xfId="3" applyNumberFormat="1" applyFont="1" applyFill="1" applyBorder="1" applyAlignment="1">
      <alignment horizontal="right" vertical="center" wrapText="1"/>
    </xf>
    <xf numFmtId="0" fontId="11" fillId="0" borderId="0" xfId="0" applyFont="1" applyAlignment="1">
      <alignment horizontal="right" vertical="center"/>
    </xf>
    <xf numFmtId="43" fontId="9" fillId="0" borderId="1" xfId="2" applyFont="1" applyFill="1" applyBorder="1" applyAlignment="1">
      <alignment horizontal="right" vertical="center" wrapText="1"/>
    </xf>
    <xf numFmtId="0" fontId="13" fillId="0" borderId="1" xfId="0" applyFont="1" applyBorder="1" applyAlignment="1">
      <alignment horizontal="right" vertical="center"/>
    </xf>
    <xf numFmtId="164" fontId="13" fillId="0" borderId="1" xfId="2" applyNumberFormat="1" applyFont="1" applyFill="1" applyBorder="1" applyAlignment="1">
      <alignment horizontal="right" vertical="center"/>
    </xf>
    <xf numFmtId="2" fontId="13" fillId="0" borderId="1" xfId="0" applyNumberFormat="1" applyFont="1" applyBorder="1" applyAlignment="1">
      <alignment horizontal="right" vertical="center"/>
    </xf>
    <xf numFmtId="0" fontId="12" fillId="0" borderId="2" xfId="5" applyFont="1" applyBorder="1" applyAlignment="1">
      <alignment horizontal="right" vertical="center"/>
    </xf>
    <xf numFmtId="164" fontId="12" fillId="0" borderId="2" xfId="2" applyNumberFormat="1" applyFont="1" applyFill="1" applyBorder="1" applyAlignment="1">
      <alignment horizontal="right" vertical="center"/>
    </xf>
    <xf numFmtId="43" fontId="9" fillId="0" borderId="3" xfId="1" applyFont="1" applyFill="1" applyBorder="1" applyAlignment="1">
      <alignment horizontal="center" vertical="center" wrapText="1"/>
    </xf>
    <xf numFmtId="43" fontId="13" fillId="0" borderId="3" xfId="2" applyFont="1" applyFill="1" applyBorder="1" applyAlignment="1">
      <alignment horizontal="center" vertical="center"/>
    </xf>
    <xf numFmtId="43" fontId="12" fillId="0" borderId="3" xfId="2" applyFont="1" applyFill="1" applyBorder="1" applyAlignment="1">
      <alignment horizontal="center" vertical="center"/>
    </xf>
    <xf numFmtId="43" fontId="11" fillId="0" borderId="3" xfId="1" applyFont="1" applyFill="1" applyBorder="1" applyAlignment="1">
      <alignment horizontal="center" vertical="center" wrapText="1"/>
    </xf>
    <xf numFmtId="43" fontId="9" fillId="0" borderId="4" xfId="1" applyFont="1" applyFill="1" applyBorder="1" applyAlignment="1">
      <alignment horizontal="center" vertical="center" wrapText="1"/>
    </xf>
    <xf numFmtId="43" fontId="11" fillId="0" borderId="0" xfId="1" applyFont="1" applyFill="1" applyBorder="1" applyAlignment="1">
      <alignment horizontal="center" vertical="center"/>
    </xf>
    <xf numFmtId="2" fontId="16" fillId="0" borderId="5" xfId="5" applyNumberFormat="1" applyFont="1" applyBorder="1" applyAlignment="1">
      <alignment vertical="center" wrapText="1"/>
    </xf>
    <xf numFmtId="2" fontId="16" fillId="0" borderId="6" xfId="5" applyNumberFormat="1" applyFont="1" applyBorder="1" applyAlignment="1">
      <alignment vertical="center" wrapText="1"/>
    </xf>
    <xf numFmtId="0" fontId="11" fillId="0" borderId="0" xfId="0" applyFont="1" applyAlignment="1">
      <alignment vertical="center"/>
    </xf>
    <xf numFmtId="0" fontId="9" fillId="0" borderId="7" xfId="5" applyFont="1" applyBorder="1" applyAlignment="1">
      <alignment horizontal="center" vertical="center" wrapText="1"/>
    </xf>
    <xf numFmtId="0" fontId="13" fillId="0" borderId="7" xfId="0" applyFont="1" applyBorder="1" applyAlignment="1">
      <alignment horizontal="center" vertical="center"/>
    </xf>
    <xf numFmtId="0" fontId="12" fillId="0" borderId="8" xfId="5" applyFont="1" applyBorder="1" applyAlignment="1">
      <alignment horizontal="center" vertical="center"/>
    </xf>
    <xf numFmtId="0" fontId="11" fillId="0" borderId="7" xfId="5" applyFont="1" applyBorder="1" applyAlignment="1">
      <alignment horizontal="center" vertical="center" wrapText="1"/>
    </xf>
    <xf numFmtId="0" fontId="11" fillId="0" borderId="8" xfId="5" applyFont="1" applyBorder="1" applyAlignment="1">
      <alignment horizontal="center" vertical="center" wrapText="1"/>
    </xf>
    <xf numFmtId="165" fontId="9" fillId="0" borderId="7" xfId="5" applyNumberFormat="1" applyFont="1" applyBorder="1" applyAlignment="1">
      <alignment horizontal="center" vertical="center" wrapText="1"/>
    </xf>
    <xf numFmtId="2" fontId="9" fillId="0" borderId="7" xfId="5" applyNumberFormat="1" applyFont="1" applyBorder="1" applyAlignment="1">
      <alignment horizontal="center" vertical="center" wrapText="1"/>
    </xf>
    <xf numFmtId="0" fontId="9" fillId="0" borderId="8" xfId="5" applyFont="1" applyBorder="1" applyAlignment="1">
      <alignment horizontal="center" vertical="center" wrapText="1"/>
    </xf>
    <xf numFmtId="0" fontId="11" fillId="0" borderId="7" xfId="6" applyFont="1" applyBorder="1" applyAlignment="1">
      <alignment horizontal="center" vertical="center" wrapText="1"/>
    </xf>
    <xf numFmtId="0" fontId="11" fillId="0" borderId="9" xfId="0" applyFont="1" applyBorder="1" applyAlignment="1">
      <alignment horizontal="center" vertical="center"/>
    </xf>
    <xf numFmtId="0" fontId="17" fillId="0" borderId="1" xfId="5" applyFont="1" applyBorder="1" applyAlignment="1">
      <alignment vertical="top" wrapText="1"/>
    </xf>
    <xf numFmtId="0" fontId="9" fillId="0" borderId="10" xfId="5" applyFont="1" applyBorder="1" applyAlignment="1">
      <alignment horizontal="left" vertical="center" wrapText="1"/>
    </xf>
    <xf numFmtId="0" fontId="11" fillId="0" borderId="11" xfId="5" applyFont="1" applyBorder="1" applyAlignment="1">
      <alignment horizontal="left" vertical="center" wrapText="1"/>
    </xf>
    <xf numFmtId="0" fontId="11" fillId="0" borderId="12" xfId="5" applyFont="1" applyBorder="1" applyAlignment="1">
      <alignment horizontal="left" vertical="center" wrapText="1"/>
    </xf>
    <xf numFmtId="43" fontId="11" fillId="0" borderId="13" xfId="1" applyFont="1" applyFill="1" applyBorder="1" applyAlignment="1">
      <alignment horizontal="center" vertical="center"/>
    </xf>
    <xf numFmtId="0" fontId="11" fillId="0" borderId="14" xfId="0" applyFont="1" applyBorder="1" applyAlignment="1">
      <alignment horizontal="center" vertical="center"/>
    </xf>
    <xf numFmtId="1" fontId="11" fillId="0" borderId="7" xfId="5" applyNumberFormat="1" applyFont="1" applyBorder="1" applyAlignment="1">
      <alignment horizontal="center" vertical="center" wrapText="1"/>
    </xf>
    <xf numFmtId="0" fontId="11" fillId="0" borderId="7" xfId="0" applyFont="1" applyBorder="1" applyAlignment="1">
      <alignment horizontal="center" vertical="center"/>
    </xf>
    <xf numFmtId="1" fontId="11" fillId="0" borderId="8" xfId="5" applyNumberFormat="1" applyFont="1" applyBorder="1" applyAlignment="1">
      <alignment horizontal="center" vertical="center" wrapText="1"/>
    </xf>
    <xf numFmtId="10" fontId="9" fillId="0" borderId="1" xfId="5" applyNumberFormat="1" applyFont="1" applyBorder="1" applyAlignment="1">
      <alignment horizontal="left" vertical="top" wrapText="1"/>
    </xf>
    <xf numFmtId="0" fontId="9" fillId="0" borderId="0" xfId="5" applyFont="1" applyAlignment="1">
      <alignment horizontal="left" vertical="top" wrapText="1"/>
    </xf>
    <xf numFmtId="0" fontId="11" fillId="0" borderId="0" xfId="5" applyFont="1" applyAlignment="1">
      <alignment horizontal="right" vertical="center" wrapText="1"/>
    </xf>
    <xf numFmtId="43" fontId="11" fillId="0" borderId="0" xfId="2" applyFont="1" applyFill="1" applyBorder="1" applyAlignment="1">
      <alignment horizontal="right" vertical="center" wrapText="1"/>
    </xf>
    <xf numFmtId="1" fontId="11" fillId="0" borderId="7" xfId="5" applyNumberFormat="1" applyFont="1" applyBorder="1" applyAlignment="1">
      <alignment horizontal="left" wrapText="1"/>
    </xf>
    <xf numFmtId="43" fontId="9" fillId="0" borderId="13" xfId="1" applyFont="1" applyFill="1" applyBorder="1" applyAlignment="1">
      <alignment horizontal="center" vertical="center" wrapText="1"/>
    </xf>
    <xf numFmtId="0" fontId="5" fillId="0" borderId="1" xfId="5" applyFont="1" applyBorder="1" applyAlignment="1">
      <alignment wrapText="1"/>
    </xf>
    <xf numFmtId="2" fontId="16" fillId="0" borderId="15" xfId="5" applyNumberFormat="1" applyFont="1" applyBorder="1" applyAlignment="1">
      <alignment vertical="center" wrapText="1"/>
    </xf>
    <xf numFmtId="0" fontId="18" fillId="0" borderId="0" xfId="0" applyFont="1"/>
    <xf numFmtId="0" fontId="9" fillId="0" borderId="1" xfId="6" applyFont="1" applyBorder="1" applyAlignment="1">
      <alignment vertical="top" wrapText="1"/>
    </xf>
    <xf numFmtId="0" fontId="9" fillId="0" borderId="1" xfId="5" applyFont="1" applyBorder="1" applyAlignment="1">
      <alignment horizontal="center" vertical="center" wrapText="1"/>
    </xf>
    <xf numFmtId="0" fontId="9" fillId="0" borderId="1" xfId="5" applyFont="1" applyBorder="1" applyAlignment="1">
      <alignment vertical="center" wrapText="1"/>
    </xf>
    <xf numFmtId="0" fontId="11" fillId="0" borderId="14" xfId="5" applyFont="1" applyBorder="1" applyAlignment="1">
      <alignment horizontal="center" vertical="center" wrapText="1"/>
    </xf>
    <xf numFmtId="0" fontId="13" fillId="0" borderId="1" xfId="0" applyFont="1" applyBorder="1"/>
    <xf numFmtId="0" fontId="11" fillId="0" borderId="1" xfId="5" applyFont="1" applyBorder="1" applyAlignment="1">
      <alignment horizontal="center" vertical="center" wrapText="1"/>
    </xf>
    <xf numFmtId="3" fontId="11" fillId="0" borderId="1" xfId="5" applyNumberFormat="1" applyFont="1" applyBorder="1" applyAlignment="1">
      <alignment horizontal="center" vertical="center" wrapText="1"/>
    </xf>
    <xf numFmtId="0" fontId="5" fillId="0" borderId="16" xfId="5" applyFont="1" applyBorder="1" applyAlignment="1">
      <alignment wrapText="1"/>
    </xf>
    <xf numFmtId="43" fontId="5" fillId="0" borderId="20" xfId="1" applyFont="1" applyBorder="1" applyAlignment="1">
      <alignment wrapText="1"/>
    </xf>
    <xf numFmtId="0" fontId="5" fillId="0" borderId="1" xfId="5" applyFont="1" applyBorder="1" applyAlignment="1">
      <alignment vertical="center" wrapText="1"/>
    </xf>
    <xf numFmtId="165" fontId="5" fillId="0" borderId="21" xfId="5" applyNumberFormat="1" applyFont="1" applyBorder="1" applyAlignment="1">
      <alignment horizontal="center" vertical="center" wrapText="1"/>
    </xf>
    <xf numFmtId="0" fontId="5" fillId="0" borderId="1" xfId="5" applyFont="1" applyBorder="1" applyAlignment="1">
      <alignment horizontal="left" vertical="center" wrapText="1"/>
    </xf>
    <xf numFmtId="43" fontId="5" fillId="0" borderId="3" xfId="1" applyFont="1" applyBorder="1" applyAlignment="1">
      <alignment horizontal="right" vertical="center" wrapText="1"/>
    </xf>
    <xf numFmtId="0" fontId="5" fillId="0" borderId="1" xfId="5" applyFont="1" applyBorder="1" applyAlignment="1">
      <alignment horizontal="center" vertical="center" wrapText="1"/>
    </xf>
    <xf numFmtId="3" fontId="5" fillId="0" borderId="1" xfId="5" applyNumberFormat="1" applyFont="1" applyBorder="1" applyAlignment="1">
      <alignment horizontal="center" vertical="center" wrapText="1"/>
    </xf>
    <xf numFmtId="0" fontId="5" fillId="0" borderId="1" xfId="5" applyFont="1" applyBorder="1" applyAlignment="1">
      <alignment horizontal="justify" vertical="top" wrapText="1"/>
    </xf>
    <xf numFmtId="0" fontId="6" fillId="0" borderId="1" xfId="5" applyFont="1" applyBorder="1" applyAlignment="1">
      <alignment horizontal="left" wrapText="1"/>
    </xf>
    <xf numFmtId="3" fontId="6" fillId="0" borderId="1" xfId="5" applyNumberFormat="1" applyFont="1" applyBorder="1" applyAlignment="1">
      <alignment horizontal="right" wrapText="1"/>
    </xf>
    <xf numFmtId="3" fontId="6" fillId="0" borderId="1" xfId="5" applyNumberFormat="1" applyFont="1" applyBorder="1" applyAlignment="1">
      <alignment horizontal="right" vertical="center" wrapText="1"/>
    </xf>
    <xf numFmtId="0" fontId="6" fillId="0" borderId="1" xfId="5" applyFont="1" applyBorder="1" applyAlignment="1">
      <alignment horizontal="justify" vertical="top" wrapText="1"/>
    </xf>
    <xf numFmtId="0" fontId="19" fillId="0" borderId="1" xfId="5" applyFont="1" applyBorder="1" applyAlignment="1">
      <alignment horizontal="justify" vertical="top" wrapText="1"/>
    </xf>
    <xf numFmtId="0" fontId="9" fillId="0" borderId="22" xfId="5" applyFont="1" applyBorder="1" applyAlignment="1">
      <alignment horizontal="center" vertical="center" wrapText="1"/>
    </xf>
    <xf numFmtId="0" fontId="9" fillId="0" borderId="23" xfId="5" applyFont="1" applyBorder="1" applyAlignment="1">
      <alignment horizontal="left" vertical="center" wrapText="1"/>
    </xf>
    <xf numFmtId="0" fontId="9" fillId="0" borderId="23" xfId="5" applyFont="1" applyBorder="1" applyAlignment="1">
      <alignment horizontal="right" vertical="center" wrapText="1"/>
    </xf>
    <xf numFmtId="43" fontId="9" fillId="0" borderId="23" xfId="2" applyFont="1" applyFill="1" applyBorder="1" applyAlignment="1">
      <alignment horizontal="right" vertical="center" wrapText="1"/>
    </xf>
    <xf numFmtId="43" fontId="9" fillId="0" borderId="24" xfId="1" applyFont="1" applyFill="1" applyBorder="1" applyAlignment="1">
      <alignment horizontal="center" vertical="center" wrapText="1"/>
    </xf>
    <xf numFmtId="1" fontId="11" fillId="0" borderId="8" xfId="5" applyNumberFormat="1" applyFont="1" applyBorder="1" applyAlignment="1">
      <alignment horizontal="left" wrapText="1"/>
    </xf>
    <xf numFmtId="0" fontId="5" fillId="0" borderId="25" xfId="5" applyFont="1" applyBorder="1" applyAlignment="1">
      <alignment horizontal="justify" vertical="top" wrapText="1"/>
    </xf>
    <xf numFmtId="3" fontId="6" fillId="0" borderId="2" xfId="5" applyNumberFormat="1" applyFont="1" applyBorder="1" applyAlignment="1">
      <alignment horizontal="right" wrapText="1"/>
    </xf>
    <xf numFmtId="43" fontId="5" fillId="0" borderId="4" xfId="1" applyFont="1" applyBorder="1" applyAlignment="1">
      <alignment horizontal="right" vertical="center" wrapText="1"/>
    </xf>
    <xf numFmtId="0" fontId="11" fillId="0" borderId="26" xfId="0" applyFont="1" applyBorder="1" applyAlignment="1">
      <alignment horizontal="center" vertical="center"/>
    </xf>
    <xf numFmtId="0" fontId="11" fillId="0" borderId="27" xfId="0" applyFont="1" applyBorder="1" applyAlignment="1">
      <alignment vertical="center"/>
    </xf>
    <xf numFmtId="0" fontId="11" fillId="0" borderId="27" xfId="0" applyFont="1" applyBorder="1" applyAlignment="1">
      <alignment horizontal="right" vertical="center"/>
    </xf>
    <xf numFmtId="43" fontId="11" fillId="0" borderId="28" xfId="1" applyFont="1" applyFill="1" applyBorder="1" applyAlignment="1">
      <alignment horizontal="center" vertical="center"/>
    </xf>
    <xf numFmtId="0" fontId="9" fillId="0" borderId="23" xfId="5" applyFont="1" applyBorder="1" applyAlignment="1">
      <alignment horizontal="center" vertical="center"/>
    </xf>
    <xf numFmtId="0" fontId="9" fillId="0" borderId="23" xfId="5" applyFont="1" applyBorder="1" applyAlignment="1">
      <alignment vertical="center"/>
    </xf>
    <xf numFmtId="3" fontId="9" fillId="0" borderId="23" xfId="5" applyNumberFormat="1" applyFont="1" applyBorder="1" applyAlignment="1">
      <alignment vertical="center"/>
    </xf>
    <xf numFmtId="43" fontId="9" fillId="0" borderId="24" xfId="5" applyNumberFormat="1" applyFont="1" applyBorder="1" applyAlignment="1">
      <alignment vertical="center"/>
    </xf>
    <xf numFmtId="1" fontId="9" fillId="0" borderId="7" xfId="5" applyNumberFormat="1" applyFont="1" applyBorder="1" applyAlignment="1">
      <alignment horizontal="center" vertical="center" wrapText="1"/>
    </xf>
    <xf numFmtId="43" fontId="5" fillId="0" borderId="3" xfId="1" applyFont="1" applyBorder="1" applyAlignment="1">
      <alignment horizontal="center" vertical="center" wrapText="1"/>
    </xf>
    <xf numFmtId="165" fontId="9" fillId="0" borderId="7" xfId="5" applyNumberFormat="1" applyFont="1" applyBorder="1" applyAlignment="1">
      <alignment horizontal="left" wrapText="1"/>
    </xf>
    <xf numFmtId="2" fontId="11" fillId="0" borderId="7" xfId="5" applyNumberFormat="1" applyFont="1" applyBorder="1" applyAlignment="1">
      <alignment horizontal="left" wrapText="1"/>
    </xf>
    <xf numFmtId="43" fontId="6" fillId="0" borderId="3" xfId="1" applyFont="1" applyBorder="1" applyAlignment="1">
      <alignment horizontal="right" vertical="center" wrapText="1"/>
    </xf>
    <xf numFmtId="2" fontId="9" fillId="0" borderId="7" xfId="5" applyNumberFormat="1" applyFont="1" applyBorder="1" applyAlignment="1">
      <alignment horizontal="left" wrapText="1"/>
    </xf>
    <xf numFmtId="0" fontId="6" fillId="0" borderId="2" xfId="5" applyFont="1" applyBorder="1" applyAlignment="1">
      <alignment horizontal="justify" vertical="top" wrapText="1"/>
    </xf>
    <xf numFmtId="0" fontId="6" fillId="0" borderId="2" xfId="5" applyFont="1" applyBorder="1" applyAlignment="1">
      <alignment horizontal="left" wrapText="1"/>
    </xf>
    <xf numFmtId="3" fontId="6" fillId="0" borderId="2" xfId="5" applyNumberFormat="1" applyFont="1" applyBorder="1" applyAlignment="1">
      <alignment horizontal="right" vertical="center" wrapText="1"/>
    </xf>
    <xf numFmtId="2" fontId="9" fillId="0" borderId="22" xfId="5" applyNumberFormat="1" applyFont="1" applyBorder="1" applyAlignment="1">
      <alignment horizontal="center" vertical="center" wrapText="1"/>
    </xf>
    <xf numFmtId="0" fontId="11" fillId="0" borderId="24" xfId="5" applyFont="1" applyBorder="1" applyAlignment="1">
      <alignment horizontal="center" vertical="center" wrapText="1"/>
    </xf>
    <xf numFmtId="0" fontId="13" fillId="0" borderId="1" xfId="5" applyFont="1" applyBorder="1" applyAlignment="1">
      <alignment horizontal="left" vertical="top" wrapText="1"/>
    </xf>
    <xf numFmtId="0" fontId="11" fillId="0" borderId="0" xfId="0" applyFont="1" applyAlignment="1">
      <alignment horizontal="center" vertical="center"/>
    </xf>
    <xf numFmtId="43" fontId="11" fillId="0" borderId="0" xfId="1" applyFont="1" applyFill="1" applyBorder="1" applyAlignment="1">
      <alignment horizontal="center" vertical="center" wrapText="1"/>
    </xf>
    <xf numFmtId="2" fontId="16" fillId="0" borderId="5" xfId="5" applyNumberFormat="1" applyFont="1" applyBorder="1" applyAlignment="1">
      <alignment horizontal="center" vertical="center" wrapText="1"/>
    </xf>
    <xf numFmtId="3" fontId="9" fillId="0" borderId="1" xfId="5" applyNumberFormat="1" applyFont="1" applyBorder="1" applyAlignment="1">
      <alignment horizontal="center" vertical="center" wrapText="1"/>
    </xf>
    <xf numFmtId="3" fontId="11" fillId="0" borderId="1" xfId="0" applyNumberFormat="1" applyFont="1" applyBorder="1" applyAlignment="1">
      <alignment horizontal="center" vertical="center"/>
    </xf>
    <xf numFmtId="3" fontId="9" fillId="0" borderId="2" xfId="5" applyNumberFormat="1" applyFont="1" applyBorder="1" applyAlignment="1">
      <alignment horizontal="center" vertical="center" wrapText="1"/>
    </xf>
    <xf numFmtId="3" fontId="11" fillId="0" borderId="1" xfId="4" applyNumberFormat="1" applyFont="1" applyFill="1" applyBorder="1" applyAlignment="1">
      <alignment horizontal="center" vertical="center" wrapText="1"/>
    </xf>
    <xf numFmtId="3" fontId="11" fillId="0" borderId="1" xfId="3" applyNumberFormat="1" applyFont="1" applyFill="1" applyBorder="1" applyAlignment="1">
      <alignment horizontal="center" vertical="center" wrapText="1"/>
    </xf>
    <xf numFmtId="4" fontId="11" fillId="0" borderId="1" xfId="3"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3" fontId="11" fillId="0" borderId="1" xfId="2"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0" fontId="11" fillId="0" borderId="27" xfId="0" applyFont="1" applyBorder="1" applyAlignment="1">
      <alignment horizontal="center" vertical="center"/>
    </xf>
    <xf numFmtId="0" fontId="11" fillId="0" borderId="29" xfId="5" applyFont="1" applyBorder="1" applyAlignment="1">
      <alignment horizontal="justify" vertical="center" wrapText="1"/>
    </xf>
    <xf numFmtId="0" fontId="11" fillId="0" borderId="30" xfId="5" applyFont="1" applyBorder="1" applyAlignment="1">
      <alignment horizontal="justify" vertical="center" wrapText="1"/>
    </xf>
    <xf numFmtId="0" fontId="11" fillId="0" borderId="31" xfId="5" applyFont="1" applyBorder="1" applyAlignment="1">
      <alignment horizontal="justify" vertical="center" wrapText="1"/>
    </xf>
    <xf numFmtId="0" fontId="2" fillId="0" borderId="36" xfId="9" applyFont="1" applyBorder="1" applyAlignment="1">
      <alignment horizontal="left" vertical="top" wrapText="1"/>
    </xf>
    <xf numFmtId="0" fontId="2" fillId="0" borderId="36" xfId="8" applyFont="1" applyBorder="1" applyAlignment="1">
      <alignment horizontal="left" vertical="top" wrapText="1"/>
    </xf>
    <xf numFmtId="0" fontId="2" fillId="0" borderId="36" xfId="9" applyFont="1" applyBorder="1" applyAlignment="1">
      <alignment horizontal="center" vertical="top"/>
    </xf>
    <xf numFmtId="1" fontId="2" fillId="0" borderId="36" xfId="9" applyNumberFormat="1" applyFont="1" applyBorder="1" applyAlignment="1">
      <alignment horizontal="center" vertical="top"/>
    </xf>
    <xf numFmtId="0" fontId="2" fillId="0" borderId="36" xfId="9" applyFont="1" applyBorder="1" applyAlignment="1">
      <alignment horizontal="center" vertical="center"/>
    </xf>
    <xf numFmtId="1" fontId="2" fillId="0" borderId="36" xfId="9" applyNumberFormat="1" applyFont="1" applyBorder="1" applyAlignment="1">
      <alignment horizontal="center" vertical="center"/>
    </xf>
    <xf numFmtId="0" fontId="21" fillId="0" borderId="36" xfId="8" applyFont="1" applyBorder="1" applyAlignment="1">
      <alignment horizontal="left" vertical="top" wrapText="1"/>
    </xf>
    <xf numFmtId="0" fontId="20" fillId="0" borderId="36" xfId="9" applyBorder="1" applyAlignment="1">
      <alignment horizontal="center" vertical="top"/>
    </xf>
    <xf numFmtId="1" fontId="20" fillId="0" borderId="36" xfId="9" applyNumberFormat="1" applyBorder="1" applyAlignment="1">
      <alignment horizontal="center" vertical="top"/>
    </xf>
    <xf numFmtId="0" fontId="20" fillId="0" borderId="36" xfId="8" applyBorder="1" applyAlignment="1">
      <alignment horizontal="left" vertical="top" wrapText="1"/>
    </xf>
    <xf numFmtId="0" fontId="20" fillId="0" borderId="36" xfId="9" applyBorder="1" applyAlignment="1">
      <alignment horizontal="center" vertical="center"/>
    </xf>
    <xf numFmtId="1" fontId="20" fillId="0" borderId="36" xfId="9" applyNumberFormat="1" applyBorder="1" applyAlignment="1">
      <alignment horizontal="center" vertical="center"/>
    </xf>
    <xf numFmtId="0" fontId="2" fillId="0" borderId="36" xfId="9" applyFont="1" applyBorder="1" applyAlignment="1">
      <alignment horizontal="left" vertical="center" wrapText="1"/>
    </xf>
    <xf numFmtId="0" fontId="23" fillId="0" borderId="36" xfId="9" applyFont="1" applyBorder="1" applyAlignment="1">
      <alignment horizontal="left" vertical="top" wrapText="1"/>
    </xf>
    <xf numFmtId="0" fontId="10" fillId="0" borderId="1" xfId="6" applyFont="1" applyBorder="1" applyAlignment="1">
      <alignment vertical="top" wrapText="1"/>
    </xf>
    <xf numFmtId="0" fontId="10" fillId="0" borderId="37" xfId="6" applyFont="1" applyBorder="1" applyAlignment="1">
      <alignment vertical="top" wrapText="1"/>
    </xf>
    <xf numFmtId="43" fontId="2" fillId="0" borderId="36" xfId="1" applyFont="1" applyFill="1" applyBorder="1" applyAlignment="1" applyProtection="1">
      <alignment horizontal="center" vertical="center"/>
      <protection locked="0"/>
    </xf>
    <xf numFmtId="0" fontId="2" fillId="0" borderId="37" xfId="9" applyFont="1" applyBorder="1" applyAlignment="1">
      <alignment horizontal="left" vertical="center" wrapText="1"/>
    </xf>
    <xf numFmtId="0" fontId="2" fillId="0" borderId="37" xfId="9" applyFont="1" applyBorder="1" applyAlignment="1">
      <alignment horizontal="center" vertical="center"/>
    </xf>
    <xf numFmtId="1" fontId="2" fillId="0" borderId="37" xfId="9" applyNumberFormat="1" applyFont="1" applyBorder="1" applyAlignment="1">
      <alignment horizontal="center" vertical="center"/>
    </xf>
    <xf numFmtId="43" fontId="2" fillId="0" borderId="37" xfId="1"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11" fillId="0" borderId="29" xfId="5" applyFont="1" applyBorder="1" applyAlignment="1">
      <alignment horizontal="justify" vertical="center" wrapText="1"/>
    </xf>
    <xf numFmtId="0" fontId="11" fillId="0" borderId="30" xfId="5" applyFont="1" applyBorder="1" applyAlignment="1">
      <alignment horizontal="justify" vertical="center" wrapText="1"/>
    </xf>
    <xf numFmtId="0" fontId="11" fillId="0" borderId="31" xfId="5" applyFont="1" applyBorder="1" applyAlignment="1">
      <alignment horizontal="justify" vertical="center" wrapText="1"/>
    </xf>
    <xf numFmtId="0" fontId="9" fillId="0" borderId="29" xfId="5" applyFont="1" applyBorder="1" applyAlignment="1">
      <alignment horizontal="justify" vertical="center" wrapText="1"/>
    </xf>
    <xf numFmtId="0" fontId="9" fillId="0" borderId="30" xfId="5" applyFont="1" applyBorder="1" applyAlignment="1">
      <alignment horizontal="justify" vertical="center" wrapText="1"/>
    </xf>
    <xf numFmtId="0" fontId="9" fillId="0" borderId="31" xfId="5" applyFont="1" applyBorder="1" applyAlignment="1">
      <alignment horizontal="justify" vertical="center" wrapText="1"/>
    </xf>
    <xf numFmtId="0" fontId="9" fillId="0" borderId="32" xfId="5" applyFont="1" applyBorder="1" applyAlignment="1">
      <alignment horizontal="center" vertical="center" wrapText="1"/>
    </xf>
    <xf numFmtId="0" fontId="9" fillId="0" borderId="33" xfId="5" applyFont="1" applyBorder="1" applyAlignment="1">
      <alignment horizontal="center" vertical="center" wrapText="1"/>
    </xf>
    <xf numFmtId="0" fontId="9" fillId="0" borderId="25" xfId="5" applyFont="1" applyBorder="1" applyAlignment="1">
      <alignment horizontal="center" vertical="center" wrapText="1"/>
    </xf>
    <xf numFmtId="0" fontId="10" fillId="0" borderId="34" xfId="5" applyFont="1" applyBorder="1" applyAlignment="1">
      <alignment horizontal="center" vertical="center" wrapText="1"/>
    </xf>
    <xf numFmtId="0" fontId="10" fillId="0" borderId="5" xfId="5" applyFont="1" applyBorder="1" applyAlignment="1">
      <alignment horizontal="center" vertical="center" wrapText="1"/>
    </xf>
    <xf numFmtId="0" fontId="10" fillId="0" borderId="35" xfId="5" applyFont="1" applyBorder="1" applyAlignment="1">
      <alignment horizontal="center" vertical="center" wrapText="1"/>
    </xf>
    <xf numFmtId="0" fontId="17" fillId="0" borderId="27" xfId="0" applyFont="1" applyBorder="1" applyAlignment="1">
      <alignment horizontal="center" vertical="top" wrapText="1"/>
    </xf>
    <xf numFmtId="0" fontId="11" fillId="0" borderId="29" xfId="5" applyFont="1" applyBorder="1" applyAlignment="1">
      <alignment horizontal="left" vertical="center" wrapText="1"/>
    </xf>
    <xf numFmtId="0" fontId="11" fillId="0" borderId="30" xfId="5" applyFont="1" applyBorder="1" applyAlignment="1">
      <alignment horizontal="left" vertical="center" wrapText="1"/>
    </xf>
    <xf numFmtId="0" fontId="11" fillId="0" borderId="31" xfId="5" applyFont="1" applyBorder="1" applyAlignment="1">
      <alignment horizontal="left" vertical="center" wrapTex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9" fillId="0" borderId="15" xfId="5"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9" fillId="0" borderId="15" xfId="5" applyFont="1" applyBorder="1" applyAlignment="1">
      <alignment wrapText="1"/>
    </xf>
    <xf numFmtId="0" fontId="9" fillId="0" borderId="5" xfId="5" applyFont="1" applyBorder="1" applyAlignment="1">
      <alignment wrapText="1"/>
    </xf>
    <xf numFmtId="0" fontId="9" fillId="0" borderId="6" xfId="5" applyFont="1" applyBorder="1" applyAlignment="1">
      <alignment wrapText="1"/>
    </xf>
  </cellXfs>
  <cellStyles count="10">
    <cellStyle name="Comma" xfId="1" builtinId="3"/>
    <cellStyle name="Comma 2" xfId="2" xr:uid="{00000000-0005-0000-0000-000001000000}"/>
    <cellStyle name="Comma 2 2" xfId="3" xr:uid="{00000000-0005-0000-0000-000002000000}"/>
    <cellStyle name="Comma 3" xfId="4" xr:uid="{00000000-0005-0000-0000-000003000000}"/>
    <cellStyle name="Normal" xfId="0" builtinId="0"/>
    <cellStyle name="Normal 12 2" xfId="8" xr:uid="{46993E2B-8969-4BC9-9E4E-28414A705D6C}"/>
    <cellStyle name="Normal 2" xfId="5" xr:uid="{00000000-0005-0000-0000-000005000000}"/>
    <cellStyle name="Normal 3" xfId="6" xr:uid="{00000000-0005-0000-0000-000006000000}"/>
    <cellStyle name="Normal_KITALE - BOQ" xfId="9" xr:uid="{2F678FE7-BD97-4619-AC28-97DD4E478CE1}"/>
    <cellStyle name="Percent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1592580</xdr:colOff>
      <xdr:row>0</xdr:row>
      <xdr:rowOff>0</xdr:rowOff>
    </xdr:from>
    <xdr:to>
      <xdr:col>2</xdr:col>
      <xdr:colOff>83820</xdr:colOff>
      <xdr:row>0</xdr:row>
      <xdr:rowOff>1325880</xdr:rowOff>
    </xdr:to>
    <xdr:pic>
      <xdr:nvPicPr>
        <xdr:cNvPr id="3" name="Picture 2">
          <a:extLst>
            <a:ext uri="{FF2B5EF4-FFF2-40B4-BE49-F238E27FC236}">
              <a16:creationId xmlns:a16="http://schemas.microsoft.com/office/drawing/2014/main" id="{7C5B1477-7ABD-41F8-83A3-C3E818209BE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840" t="16840" r="16562" b="16562"/>
        <a:stretch/>
      </xdr:blipFill>
      <xdr:spPr>
        <a:xfrm>
          <a:off x="2346960" y="0"/>
          <a:ext cx="1325880" cy="13258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
  <sheetViews>
    <sheetView view="pageBreakPreview" topLeftCell="A10" zoomScaleNormal="100" zoomScaleSheetLayoutView="100" workbookViewId="0">
      <selection activeCell="E12" sqref="E12"/>
    </sheetView>
  </sheetViews>
  <sheetFormatPr defaultColWidth="9.109375" defaultRowHeight="13.8" x14ac:dyDescent="0.25"/>
  <cols>
    <col min="1" max="1" width="11" style="63" customWidth="1"/>
    <col min="2" max="2" width="41.33203125" style="14" customWidth="1"/>
    <col min="3" max="3" width="9.6640625" style="38" bestFit="1" customWidth="1"/>
    <col min="4" max="4" width="9.5546875" style="38" bestFit="1" customWidth="1"/>
    <col min="5" max="5" width="19.33203125" style="50" customWidth="1"/>
    <col min="6" max="16384" width="9.109375" style="12"/>
  </cols>
  <sheetData>
    <row r="1" spans="1:5" ht="109.2" customHeight="1" x14ac:dyDescent="0.25">
      <c r="A1" s="169"/>
      <c r="B1" s="169"/>
      <c r="C1" s="169"/>
      <c r="D1" s="169"/>
      <c r="E1" s="169"/>
    </row>
    <row r="2" spans="1:5" ht="51" customHeight="1" thickBot="1" x14ac:dyDescent="0.3">
      <c r="A2" s="132"/>
      <c r="B2" s="182" t="s">
        <v>202</v>
      </c>
      <c r="C2" s="182"/>
      <c r="D2" s="182"/>
      <c r="E2" s="133"/>
    </row>
    <row r="3" spans="1:5" s="53" customFormat="1" ht="48" customHeight="1" x14ac:dyDescent="0.3">
      <c r="A3" s="129"/>
      <c r="B3" s="179" t="s">
        <v>47</v>
      </c>
      <c r="C3" s="180"/>
      <c r="D3" s="181"/>
      <c r="E3" s="130"/>
    </row>
    <row r="4" spans="1:5" s="53" customFormat="1" ht="51.75" customHeight="1" x14ac:dyDescent="0.3">
      <c r="A4" s="70">
        <v>1</v>
      </c>
      <c r="B4" s="183" t="s">
        <v>49</v>
      </c>
      <c r="C4" s="184"/>
      <c r="D4" s="185"/>
      <c r="E4" s="48"/>
    </row>
    <row r="5" spans="1:5" s="53" customFormat="1" ht="51.75" customHeight="1" x14ac:dyDescent="0.3">
      <c r="A5" s="70">
        <v>2</v>
      </c>
      <c r="B5" s="170" t="s">
        <v>50</v>
      </c>
      <c r="C5" s="171"/>
      <c r="D5" s="172"/>
      <c r="E5" s="48"/>
    </row>
    <row r="6" spans="1:5" s="53" customFormat="1" ht="51.75" customHeight="1" x14ac:dyDescent="0.3">
      <c r="A6" s="70">
        <v>3</v>
      </c>
      <c r="B6" s="170" t="s">
        <v>221</v>
      </c>
      <c r="C6" s="171"/>
      <c r="D6" s="172"/>
      <c r="E6" s="48"/>
    </row>
    <row r="7" spans="1:5" s="53" customFormat="1" ht="51.75" customHeight="1" x14ac:dyDescent="0.3">
      <c r="A7" s="70">
        <v>4</v>
      </c>
      <c r="B7" s="183" t="s">
        <v>227</v>
      </c>
      <c r="C7" s="184"/>
      <c r="D7" s="185"/>
      <c r="E7" s="48"/>
    </row>
    <row r="8" spans="1:5" s="53" customFormat="1" ht="51.75" customHeight="1" x14ac:dyDescent="0.3">
      <c r="A8" s="70">
        <v>5</v>
      </c>
      <c r="B8" s="170" t="s">
        <v>220</v>
      </c>
      <c r="C8" s="171"/>
      <c r="D8" s="172"/>
      <c r="E8" s="48"/>
    </row>
    <row r="9" spans="1:5" s="53" customFormat="1" ht="51.75" customHeight="1" x14ac:dyDescent="0.3">
      <c r="A9" s="70">
        <v>6</v>
      </c>
      <c r="B9" s="145" t="s">
        <v>288</v>
      </c>
      <c r="C9" s="146"/>
      <c r="D9" s="147"/>
      <c r="E9" s="48"/>
    </row>
    <row r="10" spans="1:5" s="53" customFormat="1" ht="51.75" customHeight="1" x14ac:dyDescent="0.3">
      <c r="A10" s="71"/>
      <c r="B10" s="173" t="s">
        <v>204</v>
      </c>
      <c r="C10" s="174"/>
      <c r="D10" s="175"/>
      <c r="E10" s="45"/>
    </row>
    <row r="11" spans="1:5" s="53" customFormat="1" ht="63" customHeight="1" x14ac:dyDescent="0.3">
      <c r="A11" s="70"/>
      <c r="B11" s="170" t="s">
        <v>242</v>
      </c>
      <c r="C11" s="171"/>
      <c r="D11" s="172"/>
      <c r="E11" s="48"/>
    </row>
    <row r="12" spans="1:5" s="53" customFormat="1" ht="63" customHeight="1" thickBot="1" x14ac:dyDescent="0.35">
      <c r="A12" s="72"/>
      <c r="B12" s="176" t="s">
        <v>48</v>
      </c>
      <c r="C12" s="177"/>
      <c r="D12" s="178"/>
      <c r="E12" s="49"/>
    </row>
    <row r="13" spans="1:5" s="53" customFormat="1" x14ac:dyDescent="0.3">
      <c r="A13" s="63"/>
      <c r="C13" s="38"/>
      <c r="D13" s="38"/>
      <c r="E13" s="50"/>
    </row>
    <row r="14" spans="1:5" x14ac:dyDescent="0.25">
      <c r="B14" s="53"/>
    </row>
  </sheetData>
  <mergeCells count="11">
    <mergeCell ref="A1:E1"/>
    <mergeCell ref="B8:D8"/>
    <mergeCell ref="B10:D10"/>
    <mergeCell ref="B11:D11"/>
    <mergeCell ref="B12:D12"/>
    <mergeCell ref="B3:D3"/>
    <mergeCell ref="B2:D2"/>
    <mergeCell ref="B4:D4"/>
    <mergeCell ref="B5:D5"/>
    <mergeCell ref="B6:D6"/>
    <mergeCell ref="B7:D7"/>
  </mergeCells>
  <pageMargins left="0.7" right="0.7" top="0.75" bottom="0.75" header="0.3" footer="0.3"/>
  <pageSetup paperSize="5" scale="80"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view="pageBreakPreview" topLeftCell="A10" zoomScaleNormal="100" zoomScaleSheetLayoutView="100" workbookViewId="0">
      <selection activeCell="F24" sqref="F24"/>
    </sheetView>
  </sheetViews>
  <sheetFormatPr defaultColWidth="9.109375" defaultRowHeight="13.8" x14ac:dyDescent="0.25"/>
  <cols>
    <col min="1" max="1" width="11" style="63" customWidth="1"/>
    <col min="2" max="2" width="41.33203125" style="14" customWidth="1"/>
    <col min="3" max="3" width="9.6640625" style="38" bestFit="1" customWidth="1"/>
    <col min="4" max="4" width="9.5546875" style="38" bestFit="1" customWidth="1"/>
    <col min="5" max="5" width="13.6640625" style="38" customWidth="1"/>
    <col min="6" max="6" width="19.33203125" style="50" customWidth="1"/>
    <col min="7" max="16384" width="9.109375" style="12"/>
  </cols>
  <sheetData>
    <row r="1" spans="1:6" ht="33.75" customHeight="1" thickBot="1" x14ac:dyDescent="0.3">
      <c r="A1" s="186" t="s">
        <v>222</v>
      </c>
      <c r="B1" s="187"/>
      <c r="C1" s="187"/>
      <c r="D1" s="187"/>
      <c r="E1" s="187"/>
      <c r="F1" s="188"/>
    </row>
    <row r="2" spans="1:6" ht="22.5" customHeight="1" x14ac:dyDescent="0.25">
      <c r="A2" s="189" t="s">
        <v>0</v>
      </c>
      <c r="B2" s="190"/>
      <c r="C2" s="190"/>
      <c r="D2" s="190"/>
      <c r="E2" s="190"/>
      <c r="F2" s="191"/>
    </row>
    <row r="3" spans="1:6" x14ac:dyDescent="0.25">
      <c r="A3" s="65"/>
      <c r="B3" s="66"/>
      <c r="C3" s="66"/>
      <c r="D3" s="66"/>
      <c r="E3" s="66"/>
      <c r="F3" s="67"/>
    </row>
    <row r="4" spans="1:6" x14ac:dyDescent="0.25">
      <c r="A4" s="54" t="s">
        <v>1</v>
      </c>
      <c r="B4" s="1" t="s">
        <v>2</v>
      </c>
      <c r="C4" s="26" t="s">
        <v>3</v>
      </c>
      <c r="D4" s="26" t="s">
        <v>53</v>
      </c>
      <c r="E4" s="39" t="s">
        <v>63</v>
      </c>
      <c r="F4" s="45" t="s">
        <v>64</v>
      </c>
    </row>
    <row r="5" spans="1:6" s="17" customFormat="1" ht="19.5" customHeight="1" x14ac:dyDescent="0.25">
      <c r="A5" s="55"/>
      <c r="B5" s="15" t="s">
        <v>54</v>
      </c>
      <c r="C5" s="40"/>
      <c r="D5" s="16"/>
      <c r="E5" s="41"/>
      <c r="F5" s="46"/>
    </row>
    <row r="6" spans="1:6" s="18" customFormat="1" ht="22.5" customHeight="1" x14ac:dyDescent="0.25">
      <c r="A6" s="55">
        <v>1.1000000000000001</v>
      </c>
      <c r="B6" s="15" t="s">
        <v>55</v>
      </c>
      <c r="C6" s="86"/>
      <c r="D6" s="16"/>
      <c r="E6" s="41"/>
      <c r="F6" s="46"/>
    </row>
    <row r="7" spans="1:6" s="17" customFormat="1" ht="13.2" x14ac:dyDescent="0.25">
      <c r="A7" s="55"/>
      <c r="B7" s="19"/>
      <c r="C7" s="40"/>
      <c r="D7" s="16"/>
      <c r="E7" s="41"/>
      <c r="F7" s="46"/>
    </row>
    <row r="8" spans="1:6" s="17" customFormat="1" ht="25.2" x14ac:dyDescent="0.3">
      <c r="A8" s="55" t="s">
        <v>4</v>
      </c>
      <c r="B8" s="20" t="s">
        <v>56</v>
      </c>
      <c r="C8" s="40" t="s">
        <v>5</v>
      </c>
      <c r="D8" s="16" t="s">
        <v>37</v>
      </c>
      <c r="E8" s="41"/>
      <c r="F8" s="46"/>
    </row>
    <row r="9" spans="1:6" s="17" customFormat="1" ht="13.2" x14ac:dyDescent="0.25">
      <c r="A9" s="55"/>
      <c r="B9" s="19"/>
      <c r="C9" s="40"/>
      <c r="D9" s="16"/>
      <c r="E9" s="41"/>
      <c r="F9" s="46"/>
    </row>
    <row r="10" spans="1:6" s="17" customFormat="1" ht="63" x14ac:dyDescent="0.3">
      <c r="A10" s="55" t="s">
        <v>52</v>
      </c>
      <c r="B10" s="20" t="s">
        <v>57</v>
      </c>
      <c r="C10" s="40" t="s">
        <v>5</v>
      </c>
      <c r="D10" s="16" t="s">
        <v>37</v>
      </c>
      <c r="E10" s="41"/>
      <c r="F10" s="46"/>
    </row>
    <row r="11" spans="1:6" s="17" customFormat="1" ht="13.2" x14ac:dyDescent="0.25">
      <c r="A11" s="55"/>
      <c r="B11" s="19"/>
      <c r="C11" s="40"/>
      <c r="D11" s="16"/>
      <c r="E11" s="41"/>
      <c r="F11" s="46"/>
    </row>
    <row r="12" spans="1:6" s="18" customFormat="1" ht="24.75" customHeight="1" x14ac:dyDescent="0.25">
      <c r="A12" s="55">
        <v>1.2</v>
      </c>
      <c r="B12" s="15" t="s">
        <v>58</v>
      </c>
      <c r="C12" s="40"/>
      <c r="D12" s="16"/>
      <c r="E12" s="41"/>
      <c r="F12" s="46"/>
    </row>
    <row r="13" spans="1:6" s="17" customFormat="1" ht="13.2" x14ac:dyDescent="0.25">
      <c r="A13" s="55"/>
      <c r="B13" s="19"/>
      <c r="C13" s="16"/>
      <c r="D13" s="16"/>
      <c r="E13" s="41"/>
      <c r="F13" s="46"/>
    </row>
    <row r="14" spans="1:6" s="17" customFormat="1" ht="52.8" x14ac:dyDescent="0.25">
      <c r="A14" s="55" t="s">
        <v>6</v>
      </c>
      <c r="B14" s="19" t="s">
        <v>228</v>
      </c>
      <c r="C14" s="16" t="s">
        <v>59</v>
      </c>
      <c r="D14" s="16" t="s">
        <v>37</v>
      </c>
      <c r="E14" s="41">
        <v>500000</v>
      </c>
      <c r="F14" s="46">
        <f t="shared" ref="F9:F14" si="0">E14</f>
        <v>500000</v>
      </c>
    </row>
    <row r="15" spans="1:6" s="17" customFormat="1" ht="13.2" x14ac:dyDescent="0.25">
      <c r="A15" s="55"/>
      <c r="B15" s="19"/>
      <c r="C15" s="40"/>
      <c r="D15" s="16"/>
      <c r="E15" s="41"/>
      <c r="F15" s="46"/>
    </row>
    <row r="16" spans="1:6" s="17" customFormat="1" ht="26.4" x14ac:dyDescent="0.25">
      <c r="A16" s="55" t="s">
        <v>68</v>
      </c>
      <c r="B16" s="19" t="s">
        <v>69</v>
      </c>
      <c r="C16" s="42" t="s">
        <v>60</v>
      </c>
      <c r="D16" s="16"/>
      <c r="E16" s="41"/>
      <c r="F16" s="46"/>
    </row>
    <row r="17" spans="1:6" s="17" customFormat="1" ht="13.2" x14ac:dyDescent="0.25">
      <c r="A17" s="55"/>
      <c r="B17" s="19"/>
      <c r="C17" s="40"/>
      <c r="D17" s="16"/>
      <c r="E17" s="41"/>
      <c r="F17" s="46"/>
    </row>
    <row r="18" spans="1:6" s="17" customFormat="1" ht="66" x14ac:dyDescent="0.25">
      <c r="A18" s="55">
        <v>1.3</v>
      </c>
      <c r="B18" s="19" t="s">
        <v>225</v>
      </c>
      <c r="C18" s="40" t="s">
        <v>7</v>
      </c>
      <c r="D18" s="21">
        <v>1</v>
      </c>
      <c r="E18" s="41"/>
      <c r="F18" s="46"/>
    </row>
    <row r="19" spans="1:6" s="17" customFormat="1" ht="13.2" x14ac:dyDescent="0.25">
      <c r="A19" s="55"/>
      <c r="B19" s="19"/>
      <c r="C19" s="40"/>
      <c r="D19" s="16"/>
      <c r="E19" s="41"/>
      <c r="F19" s="46"/>
    </row>
    <row r="20" spans="1:6" s="17" customFormat="1" ht="13.2" x14ac:dyDescent="0.25">
      <c r="A20" s="55"/>
      <c r="B20" s="19"/>
      <c r="C20" s="40"/>
      <c r="D20" s="16"/>
      <c r="E20" s="41"/>
      <c r="F20" s="46"/>
    </row>
    <row r="21" spans="1:6" s="17" customFormat="1" ht="79.2" x14ac:dyDescent="0.3">
      <c r="A21" s="55">
        <v>1.4</v>
      </c>
      <c r="B21" s="131" t="s">
        <v>297</v>
      </c>
      <c r="C21" s="40" t="s">
        <v>296</v>
      </c>
      <c r="D21" s="16" t="s">
        <v>37</v>
      </c>
      <c r="E21" s="41">
        <v>200000</v>
      </c>
      <c r="F21" s="46">
        <f>E21</f>
        <v>200000</v>
      </c>
    </row>
    <row r="22" spans="1:6" s="17" customFormat="1" ht="13.2" x14ac:dyDescent="0.3">
      <c r="A22" s="55"/>
      <c r="B22" s="131"/>
      <c r="C22" s="40"/>
      <c r="D22" s="16"/>
      <c r="E22" s="41"/>
      <c r="F22" s="46"/>
    </row>
    <row r="23" spans="1:6" s="17" customFormat="1" ht="26.4" x14ac:dyDescent="0.3">
      <c r="A23" s="55">
        <v>1.5</v>
      </c>
      <c r="B23" s="131" t="s">
        <v>229</v>
      </c>
      <c r="C23" s="40" t="s">
        <v>176</v>
      </c>
      <c r="D23" s="16"/>
      <c r="E23" s="41"/>
      <c r="F23" s="46"/>
    </row>
    <row r="24" spans="1:6" s="17" customFormat="1" ht="52.8" x14ac:dyDescent="0.3">
      <c r="A24" s="55">
        <v>1.6</v>
      </c>
      <c r="B24" s="131" t="s">
        <v>117</v>
      </c>
      <c r="C24" s="40" t="s">
        <v>5</v>
      </c>
      <c r="D24" s="16" t="s">
        <v>37</v>
      </c>
      <c r="E24" s="41"/>
      <c r="F24" s="46"/>
    </row>
    <row r="25" spans="1:6" s="17" customFormat="1" ht="13.2" x14ac:dyDescent="0.25">
      <c r="A25" s="55"/>
      <c r="B25" s="19"/>
      <c r="C25" s="42"/>
      <c r="D25" s="16"/>
      <c r="E25" s="41"/>
      <c r="F25" s="46"/>
    </row>
    <row r="26" spans="1:6" s="18" customFormat="1" ht="33" customHeight="1" thickBot="1" x14ac:dyDescent="0.35">
      <c r="A26" s="56"/>
      <c r="B26" s="22" t="s">
        <v>61</v>
      </c>
      <c r="C26" s="43"/>
      <c r="D26" s="23"/>
      <c r="E26" s="44"/>
      <c r="F26" s="47"/>
    </row>
    <row r="27" spans="1:6" s="53" customFormat="1" x14ac:dyDescent="0.3">
      <c r="A27" s="63"/>
      <c r="C27" s="38"/>
      <c r="D27" s="38"/>
      <c r="E27" s="38"/>
      <c r="F27" s="50"/>
    </row>
    <row r="28" spans="1:6" x14ac:dyDescent="0.25">
      <c r="B28" s="53"/>
    </row>
  </sheetData>
  <mergeCells count="2">
    <mergeCell ref="A1:F1"/>
    <mergeCell ref="A2:F2"/>
  </mergeCells>
  <phoneticPr fontId="4" type="noConversion"/>
  <pageMargins left="0.7" right="0.7" top="0.75" bottom="0.75" header="0.3" footer="0.3"/>
  <pageSetup paperSize="9" scale="8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view="pageBreakPreview" topLeftCell="A17" zoomScaleNormal="100" zoomScaleSheetLayoutView="100" workbookViewId="0">
      <selection activeCell="F25" sqref="F25"/>
    </sheetView>
  </sheetViews>
  <sheetFormatPr defaultColWidth="9.109375" defaultRowHeight="13.8" x14ac:dyDescent="0.25"/>
  <cols>
    <col min="1" max="1" width="11" style="63" customWidth="1"/>
    <col min="2" max="2" width="41.33203125" style="14" customWidth="1"/>
    <col min="3" max="3" width="9.6640625" style="38" bestFit="1" customWidth="1"/>
    <col min="4" max="4" width="9.5546875" style="38" bestFit="1" customWidth="1"/>
    <col min="5" max="5" width="13.6640625" style="38" customWidth="1"/>
    <col min="6" max="6" width="19.33203125" style="50" customWidth="1"/>
    <col min="7" max="16384" width="9.109375" style="12"/>
  </cols>
  <sheetData>
    <row r="1" spans="1:6" x14ac:dyDescent="0.25">
      <c r="A1" s="192" t="s">
        <v>65</v>
      </c>
      <c r="B1" s="193"/>
      <c r="C1" s="193"/>
      <c r="D1" s="193"/>
      <c r="E1" s="193"/>
      <c r="F1" s="194"/>
    </row>
    <row r="2" spans="1:6" x14ac:dyDescent="0.25">
      <c r="A2" s="54"/>
      <c r="B2" s="5"/>
      <c r="C2" s="39"/>
      <c r="D2" s="27"/>
      <c r="E2" s="39"/>
      <c r="F2" s="45"/>
    </row>
    <row r="3" spans="1:6" ht="27.6" x14ac:dyDescent="0.25">
      <c r="A3" s="54" t="s">
        <v>1</v>
      </c>
      <c r="B3" s="5" t="s">
        <v>2</v>
      </c>
      <c r="C3" s="39" t="s">
        <v>3</v>
      </c>
      <c r="D3" s="28" t="s">
        <v>53</v>
      </c>
      <c r="E3" s="39" t="s">
        <v>8</v>
      </c>
      <c r="F3" s="45" t="s">
        <v>9</v>
      </c>
    </row>
    <row r="4" spans="1:6" x14ac:dyDescent="0.25">
      <c r="A4" s="57"/>
      <c r="B4" s="4"/>
      <c r="C4" s="29"/>
      <c r="D4" s="29"/>
      <c r="E4" s="6"/>
      <c r="F4" s="45"/>
    </row>
    <row r="5" spans="1:6" ht="27.6" x14ac:dyDescent="0.25">
      <c r="A5" s="54">
        <v>2.1</v>
      </c>
      <c r="B5" s="5" t="s">
        <v>10</v>
      </c>
      <c r="C5" s="29"/>
      <c r="D5" s="29"/>
      <c r="E5" s="6"/>
      <c r="F5" s="48"/>
    </row>
    <row r="6" spans="1:6" x14ac:dyDescent="0.25">
      <c r="A6" s="57"/>
      <c r="B6" s="5" t="s">
        <v>11</v>
      </c>
      <c r="C6" s="29"/>
      <c r="D6" s="29"/>
      <c r="E6" s="6"/>
      <c r="F6" s="48"/>
    </row>
    <row r="7" spans="1:6" ht="69" x14ac:dyDescent="0.25">
      <c r="A7" s="57"/>
      <c r="B7" s="4" t="s">
        <v>12</v>
      </c>
      <c r="C7" s="29"/>
      <c r="D7" s="29"/>
      <c r="E7" s="6"/>
      <c r="F7" s="48"/>
    </row>
    <row r="8" spans="1:6" x14ac:dyDescent="0.25">
      <c r="A8" s="57" t="s">
        <v>13</v>
      </c>
      <c r="B8" s="4" t="s">
        <v>14</v>
      </c>
      <c r="C8" s="29" t="s">
        <v>15</v>
      </c>
      <c r="D8" s="29">
        <v>50</v>
      </c>
      <c r="E8" s="6"/>
      <c r="F8" s="48"/>
    </row>
    <row r="9" spans="1:6" x14ac:dyDescent="0.25">
      <c r="A9" s="57" t="s">
        <v>16</v>
      </c>
      <c r="B9" s="4" t="s">
        <v>17</v>
      </c>
      <c r="C9" s="29" t="s">
        <v>15</v>
      </c>
      <c r="D9" s="29">
        <v>50</v>
      </c>
      <c r="E9" s="6"/>
      <c r="F9" s="48"/>
    </row>
    <row r="10" spans="1:6" x14ac:dyDescent="0.25">
      <c r="A10" s="57" t="s">
        <v>18</v>
      </c>
      <c r="B10" s="4" t="s">
        <v>19</v>
      </c>
      <c r="C10" s="29" t="s">
        <v>15</v>
      </c>
      <c r="D10" s="29">
        <v>50</v>
      </c>
      <c r="E10" s="6"/>
      <c r="F10" s="48"/>
    </row>
    <row r="11" spans="1:6" x14ac:dyDescent="0.25">
      <c r="A11" s="57"/>
      <c r="B11" s="4"/>
      <c r="C11" s="29"/>
      <c r="D11" s="29"/>
      <c r="E11" s="6"/>
      <c r="F11" s="48"/>
    </row>
    <row r="12" spans="1:6" x14ac:dyDescent="0.25">
      <c r="A12" s="54">
        <v>2.2000000000000002</v>
      </c>
      <c r="B12" s="5" t="s">
        <v>142</v>
      </c>
      <c r="C12" s="29"/>
      <c r="D12" s="29"/>
      <c r="E12" s="6"/>
      <c r="F12" s="48"/>
    </row>
    <row r="13" spans="1:6" ht="82.8" x14ac:dyDescent="0.25">
      <c r="A13" s="57"/>
      <c r="B13" s="4" t="s">
        <v>20</v>
      </c>
      <c r="C13" s="29"/>
      <c r="D13" s="29"/>
      <c r="E13" s="6"/>
      <c r="F13" s="48"/>
    </row>
    <row r="14" spans="1:6" x14ac:dyDescent="0.25">
      <c r="A14" s="57" t="s">
        <v>21</v>
      </c>
      <c r="B14" s="4" t="s">
        <v>22</v>
      </c>
      <c r="C14" s="29" t="s">
        <v>15</v>
      </c>
      <c r="D14" s="29">
        <v>16</v>
      </c>
      <c r="E14" s="6"/>
      <c r="F14" s="48"/>
    </row>
    <row r="15" spans="1:6" x14ac:dyDescent="0.25">
      <c r="A15" s="57"/>
      <c r="B15" s="4"/>
      <c r="C15" s="29"/>
      <c r="D15" s="29"/>
      <c r="E15" s="6"/>
      <c r="F15" s="48"/>
    </row>
    <row r="16" spans="1:6" x14ac:dyDescent="0.25">
      <c r="A16" s="57" t="s">
        <v>23</v>
      </c>
      <c r="B16" s="4" t="s">
        <v>205</v>
      </c>
      <c r="C16" s="29" t="s">
        <v>15</v>
      </c>
      <c r="D16" s="29">
        <v>36</v>
      </c>
      <c r="E16" s="6"/>
      <c r="F16" s="48"/>
    </row>
    <row r="17" spans="1:6" x14ac:dyDescent="0.25">
      <c r="A17" s="57"/>
      <c r="B17" s="4"/>
      <c r="C17" s="29"/>
      <c r="D17" s="29"/>
      <c r="E17" s="6"/>
      <c r="F17" s="48"/>
    </row>
    <row r="18" spans="1:6" ht="27.6" x14ac:dyDescent="0.25">
      <c r="A18" s="57" t="s">
        <v>24</v>
      </c>
      <c r="B18" s="4" t="s">
        <v>25</v>
      </c>
      <c r="C18" s="29" t="s">
        <v>15</v>
      </c>
      <c r="D18" s="29">
        <v>32</v>
      </c>
      <c r="E18" s="6"/>
      <c r="F18" s="48"/>
    </row>
    <row r="19" spans="1:6" x14ac:dyDescent="0.25">
      <c r="A19" s="57"/>
      <c r="B19" s="4"/>
      <c r="C19" s="29"/>
      <c r="D19" s="29"/>
      <c r="E19" s="6"/>
      <c r="F19" s="48"/>
    </row>
    <row r="20" spans="1:6" x14ac:dyDescent="0.25">
      <c r="A20" s="57" t="s">
        <v>207</v>
      </c>
      <c r="B20" s="4" t="s">
        <v>206</v>
      </c>
      <c r="C20" s="29" t="s">
        <v>15</v>
      </c>
      <c r="D20" s="29">
        <v>36</v>
      </c>
      <c r="E20" s="6"/>
      <c r="F20" s="48"/>
    </row>
    <row r="21" spans="1:6" x14ac:dyDescent="0.25">
      <c r="A21" s="57"/>
      <c r="B21" s="4"/>
      <c r="C21" s="29"/>
      <c r="D21" s="29"/>
      <c r="E21" s="6"/>
      <c r="F21" s="48"/>
    </row>
    <row r="22" spans="1:6" x14ac:dyDescent="0.25">
      <c r="A22" s="54">
        <v>2.2999999999999998</v>
      </c>
      <c r="B22" s="5" t="s">
        <v>143</v>
      </c>
      <c r="C22" s="29"/>
      <c r="D22" s="29"/>
      <c r="E22" s="6"/>
      <c r="F22" s="48"/>
    </row>
    <row r="23" spans="1:6" x14ac:dyDescent="0.25">
      <c r="A23" s="57"/>
      <c r="B23" s="5"/>
      <c r="C23" s="29"/>
      <c r="D23" s="29"/>
      <c r="E23" s="6"/>
      <c r="F23" s="48"/>
    </row>
    <row r="24" spans="1:6" x14ac:dyDescent="0.25">
      <c r="A24" s="57" t="s">
        <v>26</v>
      </c>
      <c r="B24" s="4" t="s">
        <v>27</v>
      </c>
      <c r="C24" s="29" t="s">
        <v>28</v>
      </c>
      <c r="D24" s="29">
        <v>3</v>
      </c>
      <c r="E24" s="6"/>
      <c r="F24" s="48"/>
    </row>
    <row r="25" spans="1:6" x14ac:dyDescent="0.25">
      <c r="A25" s="57"/>
      <c r="B25" s="4"/>
      <c r="C25" s="29"/>
      <c r="D25" s="29"/>
      <c r="E25" s="6"/>
      <c r="F25" s="48"/>
    </row>
    <row r="26" spans="1:6" x14ac:dyDescent="0.25">
      <c r="A26" s="57" t="s">
        <v>29</v>
      </c>
      <c r="B26" s="4" t="s">
        <v>30</v>
      </c>
      <c r="C26" s="29" t="s">
        <v>28</v>
      </c>
      <c r="D26" s="29">
        <v>0.25</v>
      </c>
      <c r="E26" s="6"/>
      <c r="F26" s="48"/>
    </row>
    <row r="27" spans="1:6" x14ac:dyDescent="0.25">
      <c r="A27" s="57"/>
      <c r="B27" s="4"/>
      <c r="C27" s="29"/>
      <c r="D27" s="29"/>
      <c r="E27" s="6"/>
      <c r="F27" s="68"/>
    </row>
    <row r="28" spans="1:6" ht="28.2" thickBot="1" x14ac:dyDescent="0.3">
      <c r="A28" s="58"/>
      <c r="B28" s="24" t="s">
        <v>31</v>
      </c>
      <c r="C28" s="30"/>
      <c r="D28" s="30"/>
      <c r="E28" s="10"/>
      <c r="F28" s="49"/>
    </row>
    <row r="29" spans="1:6" x14ac:dyDescent="0.25">
      <c r="A29" s="85"/>
      <c r="B29" s="74"/>
      <c r="C29" s="75"/>
      <c r="D29" s="75"/>
      <c r="E29" s="76"/>
      <c r="F29" s="78"/>
    </row>
    <row r="30" spans="1:6" s="53" customFormat="1" x14ac:dyDescent="0.3">
      <c r="A30" s="63"/>
      <c r="C30" s="38"/>
      <c r="D30" s="38"/>
      <c r="E30" s="38"/>
      <c r="F30" s="50"/>
    </row>
    <row r="31" spans="1:6" x14ac:dyDescent="0.25">
      <c r="B31" s="53"/>
    </row>
  </sheetData>
  <mergeCells count="1">
    <mergeCell ref="A1:F1"/>
  </mergeCells>
  <pageMargins left="0.7" right="0.7" top="0.75" bottom="0.75" header="0.3" footer="0.3"/>
  <pageSetup paperSize="5" scale="80"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2"/>
  <sheetViews>
    <sheetView view="pageBreakPreview" topLeftCell="A64" zoomScaleNormal="100" zoomScaleSheetLayoutView="100" workbookViewId="0">
      <selection activeCell="F76" sqref="F76"/>
    </sheetView>
  </sheetViews>
  <sheetFormatPr defaultColWidth="9.109375" defaultRowHeight="13.8" x14ac:dyDescent="0.25"/>
  <cols>
    <col min="1" max="1" width="11" style="63" customWidth="1"/>
    <col min="2" max="2" width="41.33203125" style="14" customWidth="1"/>
    <col min="3" max="3" width="9.6640625" style="38" bestFit="1" customWidth="1"/>
    <col min="4" max="4" width="9.5546875" style="38" bestFit="1" customWidth="1"/>
    <col min="5" max="5" width="13.6640625" style="38" customWidth="1"/>
    <col min="6" max="6" width="19.33203125" style="50" customWidth="1"/>
    <col min="7" max="16384" width="9.109375" style="12"/>
  </cols>
  <sheetData>
    <row r="1" spans="1:6" s="25" customFormat="1" ht="35.25" customHeight="1" x14ac:dyDescent="0.25">
      <c r="A1" s="103"/>
      <c r="B1" s="104" t="s">
        <v>186</v>
      </c>
      <c r="C1" s="105"/>
      <c r="D1" s="105"/>
      <c r="E1" s="106"/>
      <c r="F1" s="107"/>
    </row>
    <row r="2" spans="1:6" s="25" customFormat="1" ht="92.25" customHeight="1" x14ac:dyDescent="0.25">
      <c r="A2" s="54"/>
      <c r="B2" s="79" t="s">
        <v>82</v>
      </c>
      <c r="C2" s="26"/>
      <c r="D2" s="26"/>
      <c r="E2" s="39"/>
      <c r="F2" s="45"/>
    </row>
    <row r="3" spans="1:6" s="25" customFormat="1" ht="33" customHeight="1" x14ac:dyDescent="0.25">
      <c r="A3" s="54" t="s">
        <v>32</v>
      </c>
      <c r="B3" s="83" t="s">
        <v>33</v>
      </c>
      <c r="C3" s="26" t="s">
        <v>3</v>
      </c>
      <c r="D3" s="26" t="s">
        <v>34</v>
      </c>
      <c r="E3" s="39" t="s">
        <v>35</v>
      </c>
      <c r="F3" s="45" t="s">
        <v>81</v>
      </c>
    </row>
    <row r="4" spans="1:6" s="25" customFormat="1" x14ac:dyDescent="0.25">
      <c r="A4" s="92">
        <v>3</v>
      </c>
      <c r="B4" s="91" t="s">
        <v>148</v>
      </c>
      <c r="C4" s="89"/>
      <c r="D4" s="89"/>
      <c r="E4" s="89"/>
      <c r="F4" s="90"/>
    </row>
    <row r="5" spans="1:6" s="25" customFormat="1" x14ac:dyDescent="0.25">
      <c r="A5" s="57">
        <v>3.1</v>
      </c>
      <c r="B5" s="84" t="s">
        <v>149</v>
      </c>
      <c r="C5" s="29"/>
      <c r="D5" s="29"/>
      <c r="E5" s="6"/>
      <c r="F5" s="48"/>
    </row>
    <row r="6" spans="1:6" s="25" customFormat="1" ht="14.4" x14ac:dyDescent="0.25">
      <c r="A6" s="57" t="s">
        <v>51</v>
      </c>
      <c r="B6" s="4" t="s">
        <v>144</v>
      </c>
      <c r="C6" s="29" t="s">
        <v>83</v>
      </c>
      <c r="D6" s="29">
        <v>400</v>
      </c>
      <c r="E6" s="6"/>
      <c r="F6" s="48"/>
    </row>
    <row r="7" spans="1:6" s="25" customFormat="1" x14ac:dyDescent="0.25">
      <c r="A7" s="57"/>
      <c r="B7" s="4"/>
      <c r="C7" s="29"/>
      <c r="D7" s="29"/>
      <c r="E7" s="6"/>
      <c r="F7" s="48"/>
    </row>
    <row r="8" spans="1:6" s="25" customFormat="1" ht="27.6" x14ac:dyDescent="0.25">
      <c r="A8" s="57" t="s">
        <v>66</v>
      </c>
      <c r="B8" s="4" t="s">
        <v>85</v>
      </c>
      <c r="C8" s="29" t="s">
        <v>83</v>
      </c>
      <c r="D8" s="29">
        <v>400</v>
      </c>
      <c r="E8" s="6"/>
      <c r="F8" s="48"/>
    </row>
    <row r="9" spans="1:6" s="25" customFormat="1" x14ac:dyDescent="0.25">
      <c r="A9" s="57"/>
      <c r="B9" s="4"/>
      <c r="C9" s="29"/>
      <c r="D9" s="29"/>
      <c r="E9" s="6"/>
      <c r="F9" s="48"/>
    </row>
    <row r="10" spans="1:6" s="25" customFormat="1" x14ac:dyDescent="0.25">
      <c r="A10" s="57">
        <v>3.2</v>
      </c>
      <c r="B10" s="25" t="s">
        <v>152</v>
      </c>
      <c r="C10" s="29"/>
      <c r="D10" s="29"/>
      <c r="E10" s="6"/>
      <c r="F10" s="48"/>
    </row>
    <row r="11" spans="1:6" s="25" customFormat="1" ht="82.8" x14ac:dyDescent="0.25">
      <c r="A11" s="57" t="s">
        <v>79</v>
      </c>
      <c r="B11" s="4" t="s">
        <v>87</v>
      </c>
      <c r="C11" s="29" t="s">
        <v>37</v>
      </c>
      <c r="D11" s="29">
        <v>1</v>
      </c>
      <c r="E11" s="6"/>
      <c r="F11" s="48"/>
    </row>
    <row r="12" spans="1:6" s="25" customFormat="1" ht="28.2" customHeight="1" x14ac:dyDescent="0.25">
      <c r="A12" s="54">
        <v>3.3</v>
      </c>
      <c r="B12" s="5" t="s">
        <v>223</v>
      </c>
      <c r="C12" s="29"/>
      <c r="D12" s="29"/>
      <c r="E12" s="6"/>
      <c r="F12" s="48"/>
    </row>
    <row r="13" spans="1:6" s="25" customFormat="1" ht="82.8" x14ac:dyDescent="0.25">
      <c r="A13" s="57" t="s">
        <v>118</v>
      </c>
      <c r="B13" s="4" t="s">
        <v>224</v>
      </c>
      <c r="C13" s="29" t="s">
        <v>93</v>
      </c>
      <c r="D13" s="29">
        <v>800</v>
      </c>
      <c r="E13" s="6"/>
      <c r="F13" s="48"/>
    </row>
    <row r="14" spans="1:6" s="25" customFormat="1" x14ac:dyDescent="0.25">
      <c r="A14" s="57"/>
      <c r="B14" s="4"/>
      <c r="C14" s="29"/>
      <c r="D14" s="29"/>
      <c r="E14" s="6"/>
      <c r="F14" s="48"/>
    </row>
    <row r="15" spans="1:6" s="25" customFormat="1" x14ac:dyDescent="0.25">
      <c r="A15" s="54">
        <v>3.4</v>
      </c>
      <c r="B15" s="5" t="s">
        <v>151</v>
      </c>
      <c r="C15" s="29"/>
      <c r="D15" s="29"/>
      <c r="E15" s="6"/>
      <c r="F15" s="48"/>
    </row>
    <row r="16" spans="1:6" s="25" customFormat="1" ht="27.6" x14ac:dyDescent="0.25">
      <c r="A16" s="57" t="s">
        <v>119</v>
      </c>
      <c r="B16" s="4" t="s">
        <v>89</v>
      </c>
      <c r="C16" s="29" t="s">
        <v>36</v>
      </c>
      <c r="D16" s="29">
        <v>10</v>
      </c>
      <c r="E16" s="6"/>
      <c r="F16" s="48"/>
    </row>
    <row r="17" spans="1:6" s="25" customFormat="1" x14ac:dyDescent="0.25">
      <c r="A17" s="57"/>
      <c r="B17" s="4"/>
      <c r="C17" s="29"/>
      <c r="D17" s="29"/>
      <c r="E17" s="6"/>
      <c r="F17" s="48"/>
    </row>
    <row r="18" spans="1:6" s="25" customFormat="1" x14ac:dyDescent="0.25">
      <c r="A18" s="57" t="s">
        <v>184</v>
      </c>
      <c r="B18" s="4" t="s">
        <v>91</v>
      </c>
      <c r="C18" s="29" t="s">
        <v>36</v>
      </c>
      <c r="D18" s="29">
        <v>4</v>
      </c>
      <c r="E18" s="6"/>
      <c r="F18" s="48"/>
    </row>
    <row r="19" spans="1:6" s="25" customFormat="1" x14ac:dyDescent="0.25">
      <c r="A19" s="57"/>
      <c r="B19" s="4"/>
      <c r="C19" s="29"/>
      <c r="D19" s="29"/>
      <c r="E19" s="6"/>
      <c r="F19" s="48"/>
    </row>
    <row r="20" spans="1:6" s="25" customFormat="1" ht="27.6" x14ac:dyDescent="0.25">
      <c r="A20" s="57" t="s">
        <v>185</v>
      </c>
      <c r="B20" s="4" t="s">
        <v>150</v>
      </c>
      <c r="C20" s="29" t="s">
        <v>36</v>
      </c>
      <c r="D20" s="29">
        <v>2</v>
      </c>
      <c r="E20" s="6"/>
      <c r="F20" s="48"/>
    </row>
    <row r="21" spans="1:6" x14ac:dyDescent="0.25">
      <c r="A21" s="57"/>
      <c r="B21" s="5"/>
      <c r="C21" s="29"/>
      <c r="D21" s="29"/>
      <c r="E21" s="6"/>
      <c r="F21" s="48"/>
    </row>
    <row r="22" spans="1:6" ht="26.25" customHeight="1" x14ac:dyDescent="0.25">
      <c r="A22" s="54">
        <v>3.5</v>
      </c>
      <c r="B22" s="84" t="s">
        <v>92</v>
      </c>
      <c r="C22" s="29"/>
      <c r="D22" s="29"/>
      <c r="E22" s="6"/>
      <c r="F22" s="48"/>
    </row>
    <row r="23" spans="1:6" ht="41.4" x14ac:dyDescent="0.25">
      <c r="A23" s="57" t="s">
        <v>120</v>
      </c>
      <c r="B23" s="4" t="s">
        <v>208</v>
      </c>
      <c r="C23" s="29" t="s">
        <v>93</v>
      </c>
      <c r="D23" s="29">
        <v>100</v>
      </c>
      <c r="E23" s="6"/>
      <c r="F23" s="48"/>
    </row>
    <row r="24" spans="1:6" x14ac:dyDescent="0.25">
      <c r="A24" s="57"/>
      <c r="B24" s="4"/>
      <c r="C24" s="29"/>
      <c r="D24" s="29"/>
      <c r="E24" s="6"/>
      <c r="F24" s="48"/>
    </row>
    <row r="25" spans="1:6" ht="14.4" x14ac:dyDescent="0.25">
      <c r="A25" s="57" t="s">
        <v>154</v>
      </c>
      <c r="B25" s="4" t="s">
        <v>94</v>
      </c>
      <c r="C25" s="29" t="s">
        <v>93</v>
      </c>
      <c r="D25" s="29">
        <v>100</v>
      </c>
      <c r="E25" s="6"/>
      <c r="F25" s="48"/>
    </row>
    <row r="26" spans="1:6" x14ac:dyDescent="0.25">
      <c r="A26" s="57"/>
      <c r="B26" s="4"/>
      <c r="C26" s="29"/>
      <c r="D26" s="29"/>
      <c r="E26" s="6"/>
      <c r="F26" s="48"/>
    </row>
    <row r="27" spans="1:6" ht="27.6" x14ac:dyDescent="0.25">
      <c r="A27" s="57" t="s">
        <v>187</v>
      </c>
      <c r="B27" s="4" t="s">
        <v>209</v>
      </c>
      <c r="C27" s="29" t="s">
        <v>93</v>
      </c>
      <c r="D27" s="29">
        <v>100</v>
      </c>
      <c r="E27" s="6"/>
      <c r="F27" s="48"/>
    </row>
    <row r="28" spans="1:6" x14ac:dyDescent="0.25">
      <c r="A28" s="57"/>
      <c r="B28" s="5"/>
      <c r="C28" s="29"/>
      <c r="D28" s="29"/>
      <c r="E28" s="6"/>
      <c r="F28" s="48"/>
    </row>
    <row r="29" spans="1:6" ht="41.4" x14ac:dyDescent="0.25">
      <c r="A29" s="57" t="s">
        <v>188</v>
      </c>
      <c r="B29" s="4" t="s">
        <v>95</v>
      </c>
      <c r="C29" s="29" t="s">
        <v>93</v>
      </c>
      <c r="D29" s="29">
        <v>1600</v>
      </c>
      <c r="E29" s="6"/>
      <c r="F29" s="48"/>
    </row>
    <row r="30" spans="1:6" x14ac:dyDescent="0.25">
      <c r="A30" s="57"/>
      <c r="B30" s="4"/>
      <c r="C30" s="29"/>
      <c r="D30" s="29"/>
      <c r="E30" s="6"/>
      <c r="F30" s="48"/>
    </row>
    <row r="31" spans="1:6" x14ac:dyDescent="0.25">
      <c r="A31" s="54">
        <v>3.6</v>
      </c>
      <c r="B31" s="5" t="s">
        <v>96</v>
      </c>
      <c r="C31" s="29"/>
      <c r="D31" s="29"/>
      <c r="E31" s="6"/>
      <c r="F31" s="48"/>
    </row>
    <row r="32" spans="1:6" ht="27.6" x14ac:dyDescent="0.25">
      <c r="A32" s="57"/>
      <c r="B32" s="4" t="s">
        <v>97</v>
      </c>
      <c r="C32" s="29"/>
      <c r="D32" s="29"/>
      <c r="E32" s="6"/>
      <c r="F32" s="48"/>
    </row>
    <row r="33" spans="1:6" x14ac:dyDescent="0.25">
      <c r="A33" s="57" t="s">
        <v>121</v>
      </c>
      <c r="B33" s="4" t="s">
        <v>98</v>
      </c>
      <c r="C33" s="29" t="s">
        <v>99</v>
      </c>
      <c r="D33" s="29">
        <v>1600</v>
      </c>
      <c r="E33" s="6"/>
      <c r="F33" s="48"/>
    </row>
    <row r="34" spans="1:6" x14ac:dyDescent="0.25">
      <c r="A34" s="57"/>
      <c r="B34" s="4"/>
      <c r="C34" s="29"/>
      <c r="D34" s="29"/>
      <c r="E34" s="6"/>
      <c r="F34" s="48"/>
    </row>
    <row r="35" spans="1:6" x14ac:dyDescent="0.25">
      <c r="A35" s="57" t="s">
        <v>122</v>
      </c>
      <c r="B35" s="4" t="s">
        <v>100</v>
      </c>
      <c r="C35" s="29" t="s">
        <v>99</v>
      </c>
      <c r="D35" s="29">
        <v>740</v>
      </c>
      <c r="E35" s="6"/>
      <c r="F35" s="48"/>
    </row>
    <row r="36" spans="1:6" x14ac:dyDescent="0.25">
      <c r="A36" s="57"/>
      <c r="B36" s="4"/>
      <c r="C36" s="29"/>
      <c r="D36" s="29"/>
      <c r="E36" s="6"/>
      <c r="F36" s="48"/>
    </row>
    <row r="37" spans="1:6" x14ac:dyDescent="0.25">
      <c r="A37" s="57" t="s">
        <v>189</v>
      </c>
      <c r="B37" s="4" t="s">
        <v>101</v>
      </c>
      <c r="C37" s="29" t="s">
        <v>99</v>
      </c>
      <c r="D37" s="29">
        <v>310</v>
      </c>
      <c r="E37" s="6"/>
      <c r="F37" s="48"/>
    </row>
    <row r="38" spans="1:6" x14ac:dyDescent="0.25">
      <c r="A38" s="57"/>
      <c r="B38" s="4"/>
      <c r="C38" s="29"/>
      <c r="D38" s="29"/>
      <c r="E38" s="6"/>
      <c r="F38" s="48"/>
    </row>
    <row r="39" spans="1:6" x14ac:dyDescent="0.25">
      <c r="A39" s="57" t="s">
        <v>190</v>
      </c>
      <c r="B39" s="4" t="s">
        <v>102</v>
      </c>
      <c r="C39" s="29" t="s">
        <v>99</v>
      </c>
      <c r="D39" s="29">
        <v>20</v>
      </c>
      <c r="E39" s="6"/>
      <c r="F39" s="48"/>
    </row>
    <row r="40" spans="1:6" x14ac:dyDescent="0.25">
      <c r="A40" s="57"/>
      <c r="B40" s="4"/>
      <c r="C40" s="29"/>
      <c r="D40" s="29"/>
      <c r="E40" s="6"/>
      <c r="F40" s="48"/>
    </row>
    <row r="41" spans="1:6" x14ac:dyDescent="0.25">
      <c r="A41" s="57"/>
      <c r="B41" s="5" t="s">
        <v>46</v>
      </c>
      <c r="C41" s="29"/>
      <c r="D41" s="29"/>
      <c r="E41" s="6"/>
      <c r="F41" s="45"/>
    </row>
    <row r="42" spans="1:6" x14ac:dyDescent="0.25">
      <c r="A42" s="57"/>
      <c r="B42" s="4"/>
      <c r="C42" s="29"/>
      <c r="D42" s="29"/>
      <c r="E42" s="6"/>
      <c r="F42" s="48"/>
    </row>
    <row r="43" spans="1:6" x14ac:dyDescent="0.25">
      <c r="A43" s="60" t="s">
        <v>191</v>
      </c>
      <c r="B43" s="5" t="s">
        <v>103</v>
      </c>
      <c r="C43" s="29"/>
      <c r="D43" s="29"/>
      <c r="E43" s="6"/>
      <c r="F43" s="48"/>
    </row>
    <row r="44" spans="1:6" ht="27.6" x14ac:dyDescent="0.25">
      <c r="A44" s="57" t="s">
        <v>155</v>
      </c>
      <c r="B44" s="4" t="s">
        <v>178</v>
      </c>
      <c r="C44" s="29" t="s">
        <v>104</v>
      </c>
      <c r="D44" s="29">
        <v>50</v>
      </c>
      <c r="E44" s="6"/>
      <c r="F44" s="48"/>
    </row>
    <row r="45" spans="1:6" x14ac:dyDescent="0.25">
      <c r="A45" s="57"/>
      <c r="B45" s="4"/>
      <c r="C45" s="29"/>
      <c r="D45" s="29"/>
      <c r="E45" s="6"/>
      <c r="F45" s="48"/>
    </row>
    <row r="46" spans="1:6" ht="96.6" x14ac:dyDescent="0.25">
      <c r="A46" s="57" t="s">
        <v>156</v>
      </c>
      <c r="B46" s="4" t="s">
        <v>179</v>
      </c>
      <c r="C46" s="29" t="s">
        <v>93</v>
      </c>
      <c r="D46" s="29">
        <v>80</v>
      </c>
      <c r="E46" s="6"/>
      <c r="F46" s="48"/>
    </row>
    <row r="47" spans="1:6" x14ac:dyDescent="0.25">
      <c r="A47" s="57"/>
      <c r="B47" s="4"/>
      <c r="C47" s="29"/>
      <c r="D47" s="29"/>
      <c r="E47" s="6"/>
      <c r="F47" s="48"/>
    </row>
    <row r="48" spans="1:6" ht="27.6" x14ac:dyDescent="0.25">
      <c r="A48" s="57" t="s">
        <v>157</v>
      </c>
      <c r="B48" s="4" t="s">
        <v>105</v>
      </c>
      <c r="C48" s="29" t="s">
        <v>36</v>
      </c>
      <c r="D48" s="29">
        <v>2</v>
      </c>
      <c r="E48" s="6"/>
      <c r="F48" s="48"/>
    </row>
    <row r="49" spans="1:6" x14ac:dyDescent="0.25">
      <c r="A49" s="57"/>
      <c r="B49" s="4"/>
      <c r="C49" s="29"/>
      <c r="D49" s="29"/>
      <c r="E49" s="6"/>
      <c r="F49" s="48"/>
    </row>
    <row r="50" spans="1:6" s="25" customFormat="1" x14ac:dyDescent="0.25">
      <c r="A50" s="54">
        <v>3.8</v>
      </c>
      <c r="B50" s="5" t="s">
        <v>106</v>
      </c>
      <c r="C50" s="26"/>
      <c r="D50" s="26"/>
      <c r="E50" s="39"/>
      <c r="F50" s="45"/>
    </row>
    <row r="51" spans="1:6" x14ac:dyDescent="0.25">
      <c r="A51" s="57"/>
      <c r="B51" s="4"/>
      <c r="C51" s="29"/>
      <c r="D51" s="29"/>
      <c r="E51" s="6"/>
      <c r="F51" s="48"/>
    </row>
    <row r="52" spans="1:6" ht="27.6" x14ac:dyDescent="0.25">
      <c r="A52" s="57" t="s">
        <v>158</v>
      </c>
      <c r="B52" s="4" t="s">
        <v>107</v>
      </c>
      <c r="C52" s="29" t="s">
        <v>104</v>
      </c>
      <c r="D52" s="29">
        <v>240</v>
      </c>
      <c r="E52" s="6"/>
      <c r="F52" s="48"/>
    </row>
    <row r="53" spans="1:6" x14ac:dyDescent="0.25">
      <c r="A53" s="57"/>
      <c r="B53" s="4"/>
      <c r="C53" s="29"/>
      <c r="D53" s="29"/>
      <c r="E53" s="6"/>
      <c r="F53" s="48"/>
    </row>
    <row r="54" spans="1:6" x14ac:dyDescent="0.25">
      <c r="A54" s="54">
        <v>3.9</v>
      </c>
      <c r="B54" s="5" t="s">
        <v>108</v>
      </c>
      <c r="C54" s="29"/>
      <c r="D54" s="29"/>
      <c r="E54" s="6"/>
      <c r="F54" s="48"/>
    </row>
    <row r="55" spans="1:6" ht="41.4" x14ac:dyDescent="0.25">
      <c r="A55" s="57" t="s">
        <v>180</v>
      </c>
      <c r="B55" s="4" t="s">
        <v>116</v>
      </c>
      <c r="C55" s="29" t="s">
        <v>36</v>
      </c>
      <c r="D55" s="29">
        <v>2</v>
      </c>
      <c r="E55" s="6"/>
      <c r="F55" s="48"/>
    </row>
    <row r="56" spans="1:6" x14ac:dyDescent="0.25">
      <c r="A56" s="57"/>
      <c r="B56" s="5"/>
      <c r="C56" s="29"/>
      <c r="D56" s="29"/>
      <c r="E56" s="6"/>
      <c r="F56" s="48"/>
    </row>
    <row r="57" spans="1:6" ht="55.2" x14ac:dyDescent="0.25">
      <c r="A57" s="57"/>
      <c r="B57" s="5" t="s">
        <v>109</v>
      </c>
      <c r="C57" s="29"/>
      <c r="D57" s="29"/>
      <c r="E57" s="6"/>
      <c r="F57" s="48"/>
    </row>
    <row r="58" spans="1:6" x14ac:dyDescent="0.25">
      <c r="A58" s="57"/>
      <c r="B58" s="4"/>
      <c r="C58" s="29"/>
      <c r="D58" s="29"/>
      <c r="E58" s="6"/>
      <c r="F58" s="48"/>
    </row>
    <row r="59" spans="1:6" ht="55.2" x14ac:dyDescent="0.25">
      <c r="A59" s="57" t="s">
        <v>181</v>
      </c>
      <c r="B59" s="4" t="s">
        <v>243</v>
      </c>
      <c r="C59" s="29" t="s">
        <v>36</v>
      </c>
      <c r="D59" s="29">
        <v>2</v>
      </c>
      <c r="E59" s="6"/>
      <c r="F59" s="48"/>
    </row>
    <row r="60" spans="1:6" x14ac:dyDescent="0.25">
      <c r="A60" s="57"/>
      <c r="B60" s="4"/>
      <c r="C60" s="29"/>
      <c r="D60" s="29"/>
      <c r="E60" s="6"/>
      <c r="F60" s="48"/>
    </row>
    <row r="61" spans="1:6" ht="27.6" x14ac:dyDescent="0.25">
      <c r="A61" s="57" t="s">
        <v>182</v>
      </c>
      <c r="B61" s="4" t="s">
        <v>244</v>
      </c>
      <c r="C61" s="29" t="s">
        <v>36</v>
      </c>
      <c r="D61" s="29">
        <v>2</v>
      </c>
      <c r="E61" s="6"/>
      <c r="F61" s="48"/>
    </row>
    <row r="62" spans="1:6" x14ac:dyDescent="0.25">
      <c r="A62" s="57"/>
      <c r="B62" s="4"/>
      <c r="C62" s="29"/>
      <c r="D62" s="29"/>
      <c r="E62" s="6"/>
      <c r="F62" s="48"/>
    </row>
    <row r="63" spans="1:6" ht="27.6" x14ac:dyDescent="0.25">
      <c r="A63" s="57" t="s">
        <v>183</v>
      </c>
      <c r="B63" s="4" t="s">
        <v>110</v>
      </c>
      <c r="C63" s="29" t="s">
        <v>36</v>
      </c>
      <c r="D63" s="29">
        <v>1</v>
      </c>
      <c r="E63" s="6"/>
      <c r="F63" s="48"/>
    </row>
    <row r="64" spans="1:6" x14ac:dyDescent="0.25">
      <c r="A64" s="57"/>
      <c r="B64" s="4"/>
      <c r="C64" s="29"/>
      <c r="D64" s="29"/>
      <c r="E64" s="6"/>
      <c r="F64" s="48"/>
    </row>
    <row r="65" spans="1:6" ht="27.6" x14ac:dyDescent="0.25">
      <c r="A65" s="57" t="s">
        <v>192</v>
      </c>
      <c r="B65" s="4" t="s">
        <v>111</v>
      </c>
      <c r="C65" s="29" t="s">
        <v>36</v>
      </c>
      <c r="D65" s="29">
        <v>2</v>
      </c>
      <c r="E65" s="6"/>
      <c r="F65" s="48"/>
    </row>
    <row r="66" spans="1:6" x14ac:dyDescent="0.25">
      <c r="A66" s="57"/>
      <c r="B66" s="4"/>
      <c r="C66" s="29"/>
      <c r="D66" s="29"/>
      <c r="E66" s="6"/>
      <c r="F66" s="48"/>
    </row>
    <row r="67" spans="1:6" ht="27.6" x14ac:dyDescent="0.25">
      <c r="A67" s="57" t="s">
        <v>193</v>
      </c>
      <c r="B67" s="4" t="s">
        <v>112</v>
      </c>
      <c r="C67" s="29" t="s">
        <v>36</v>
      </c>
      <c r="D67" s="29">
        <v>1</v>
      </c>
      <c r="E67" s="6"/>
      <c r="F67" s="48"/>
    </row>
    <row r="68" spans="1:6" x14ac:dyDescent="0.25">
      <c r="A68" s="57"/>
      <c r="B68" s="4"/>
      <c r="C68" s="29"/>
      <c r="D68" s="29"/>
      <c r="E68" s="6"/>
      <c r="F68" s="48"/>
    </row>
    <row r="69" spans="1:6" x14ac:dyDescent="0.25">
      <c r="A69" s="57" t="s">
        <v>194</v>
      </c>
      <c r="B69" s="4" t="s">
        <v>113</v>
      </c>
      <c r="C69" s="29" t="s">
        <v>7</v>
      </c>
      <c r="D69" s="29">
        <v>1</v>
      </c>
      <c r="E69" s="6"/>
      <c r="F69" s="48"/>
    </row>
    <row r="70" spans="1:6" x14ac:dyDescent="0.25">
      <c r="A70" s="57"/>
      <c r="B70" s="5"/>
      <c r="C70" s="29"/>
      <c r="D70" s="29"/>
      <c r="E70" s="6"/>
      <c r="F70" s="48"/>
    </row>
    <row r="71" spans="1:6" ht="27.6" x14ac:dyDescent="0.25">
      <c r="A71" s="57" t="s">
        <v>195</v>
      </c>
      <c r="B71" s="4" t="s">
        <v>114</v>
      </c>
      <c r="C71" s="29" t="s">
        <v>104</v>
      </c>
      <c r="D71" s="29">
        <v>400</v>
      </c>
      <c r="E71" s="6"/>
      <c r="F71" s="48"/>
    </row>
    <row r="72" spans="1:6" x14ac:dyDescent="0.25">
      <c r="A72" s="57"/>
      <c r="B72" s="4"/>
      <c r="C72" s="29"/>
      <c r="D72" s="29"/>
      <c r="E72" s="6"/>
      <c r="F72" s="48"/>
    </row>
    <row r="73" spans="1:6" x14ac:dyDescent="0.25">
      <c r="A73" s="57"/>
      <c r="B73" s="5" t="s">
        <v>46</v>
      </c>
      <c r="C73" s="29"/>
      <c r="D73" s="29"/>
      <c r="E73" s="6"/>
      <c r="F73" s="45"/>
    </row>
    <row r="74" spans="1:6" x14ac:dyDescent="0.25">
      <c r="A74" s="57"/>
      <c r="B74" s="5"/>
      <c r="C74" s="29"/>
      <c r="D74" s="29"/>
      <c r="E74" s="6"/>
      <c r="F74" s="45"/>
    </row>
    <row r="75" spans="1:6" x14ac:dyDescent="0.25">
      <c r="A75" s="57"/>
      <c r="B75" s="5"/>
      <c r="C75" s="29"/>
      <c r="D75" s="29"/>
      <c r="E75" s="6"/>
      <c r="F75" s="45"/>
    </row>
    <row r="76" spans="1:6" x14ac:dyDescent="0.25">
      <c r="A76" s="57"/>
      <c r="B76" s="4" t="s">
        <v>197</v>
      </c>
      <c r="C76" s="29"/>
      <c r="D76" s="29"/>
      <c r="E76" s="6"/>
      <c r="F76" s="48"/>
    </row>
    <row r="77" spans="1:6" x14ac:dyDescent="0.25">
      <c r="A77" s="57"/>
      <c r="B77" s="4"/>
      <c r="C77" s="29"/>
      <c r="D77" s="29"/>
      <c r="E77" s="6"/>
      <c r="F77" s="45"/>
    </row>
    <row r="78" spans="1:6" x14ac:dyDescent="0.25">
      <c r="A78" s="57"/>
      <c r="B78" s="4" t="s">
        <v>198</v>
      </c>
      <c r="C78" s="29"/>
      <c r="D78" s="29"/>
      <c r="E78" s="6"/>
      <c r="F78" s="45"/>
    </row>
    <row r="79" spans="1:6" x14ac:dyDescent="0.25">
      <c r="A79" s="57"/>
      <c r="B79" s="12"/>
      <c r="C79" s="29"/>
      <c r="D79" s="29"/>
      <c r="E79" s="6"/>
      <c r="F79" s="48"/>
    </row>
    <row r="80" spans="1:6" s="25" customFormat="1" ht="33.75" customHeight="1" thickBot="1" x14ac:dyDescent="0.3">
      <c r="A80" s="54"/>
      <c r="B80" s="109" t="s">
        <v>115</v>
      </c>
      <c r="C80" s="26"/>
      <c r="D80" s="26"/>
      <c r="E80" s="39"/>
      <c r="F80" s="45"/>
    </row>
    <row r="81" spans="1:6" s="53" customFormat="1" x14ac:dyDescent="0.3">
      <c r="A81" s="63"/>
      <c r="C81" s="38"/>
      <c r="D81" s="38"/>
      <c r="E81" s="38"/>
      <c r="F81" s="50"/>
    </row>
    <row r="82" spans="1:6" x14ac:dyDescent="0.25">
      <c r="B82" s="53"/>
    </row>
  </sheetData>
  <pageMargins left="0.7" right="0.7" top="0.75" bottom="0.75" header="0.3" footer="0.3"/>
  <pageSetup paperSize="5" scale="80" orientation="portrait" r:id="rId1"/>
  <headerFooter>
    <oddFooter>Page &amp;P of &amp;N</oddFooter>
  </headerFooter>
  <rowBreaks count="1" manualBreakCount="1">
    <brk id="4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0"/>
  <sheetViews>
    <sheetView view="pageBreakPreview" zoomScaleNormal="100" zoomScaleSheetLayoutView="100" workbookViewId="0">
      <selection activeCell="F56" sqref="F56"/>
    </sheetView>
  </sheetViews>
  <sheetFormatPr defaultColWidth="9.109375" defaultRowHeight="13.8" x14ac:dyDescent="0.25"/>
  <cols>
    <col min="1" max="1" width="11" style="63" customWidth="1"/>
    <col min="2" max="2" width="41.33203125" style="14" customWidth="1"/>
    <col min="3" max="3" width="9.6640625" style="38" bestFit="1" customWidth="1"/>
    <col min="4" max="4" width="9.5546875" style="38" bestFit="1" customWidth="1"/>
    <col min="5" max="5" width="13.6640625" style="132" customWidth="1"/>
    <col min="6" max="6" width="19.33203125" style="50" customWidth="1"/>
    <col min="7" max="16384" width="9.109375" style="12"/>
  </cols>
  <sheetData>
    <row r="1" spans="1:6" s="81" customFormat="1" ht="47.25" customHeight="1" x14ac:dyDescent="0.35">
      <c r="A1" s="80" t="s">
        <v>123</v>
      </c>
      <c r="B1" s="80" t="s">
        <v>67</v>
      </c>
      <c r="C1" s="51"/>
      <c r="D1" s="51"/>
      <c r="E1" s="134"/>
      <c r="F1" s="52"/>
    </row>
    <row r="2" spans="1:6" ht="15.6" x14ac:dyDescent="0.25">
      <c r="A2" s="59">
        <v>4.0999999999999996</v>
      </c>
      <c r="B2" s="64" t="s">
        <v>124</v>
      </c>
      <c r="C2" s="26"/>
      <c r="D2" s="26"/>
      <c r="E2" s="135"/>
      <c r="F2" s="48"/>
    </row>
    <row r="3" spans="1:6" ht="28.5" customHeight="1" x14ac:dyDescent="0.25">
      <c r="A3" s="60" t="s">
        <v>32</v>
      </c>
      <c r="B3" s="5" t="s">
        <v>33</v>
      </c>
      <c r="C3" s="26" t="s">
        <v>3</v>
      </c>
      <c r="D3" s="31" t="s">
        <v>34</v>
      </c>
      <c r="E3" s="135" t="s">
        <v>35</v>
      </c>
      <c r="F3" s="45" t="s">
        <v>38</v>
      </c>
    </row>
    <row r="4" spans="1:6" ht="41.4" x14ac:dyDescent="0.25">
      <c r="A4" s="54" t="s">
        <v>78</v>
      </c>
      <c r="B4" s="4" t="s">
        <v>230</v>
      </c>
      <c r="C4" s="87" t="s">
        <v>39</v>
      </c>
      <c r="D4" s="32">
        <v>6000</v>
      </c>
      <c r="E4" s="88"/>
      <c r="F4" s="48"/>
    </row>
    <row r="5" spans="1:6" x14ac:dyDescent="0.25">
      <c r="A5" s="57"/>
      <c r="B5" s="4"/>
      <c r="C5" s="87"/>
      <c r="D5" s="32"/>
      <c r="E5" s="88"/>
      <c r="F5" s="48"/>
    </row>
    <row r="6" spans="1:6" x14ac:dyDescent="0.25">
      <c r="A6" s="54" t="s">
        <v>84</v>
      </c>
      <c r="B6" s="2" t="s">
        <v>40</v>
      </c>
      <c r="C6" s="87"/>
      <c r="D6" s="32"/>
      <c r="E6" s="88"/>
      <c r="F6" s="48"/>
    </row>
    <row r="7" spans="1:6" x14ac:dyDescent="0.25">
      <c r="A7" s="57"/>
      <c r="B7" s="2"/>
      <c r="C7" s="87"/>
      <c r="D7" s="32"/>
      <c r="E7" s="88"/>
      <c r="F7" s="48"/>
    </row>
    <row r="8" spans="1:6" ht="69" x14ac:dyDescent="0.25">
      <c r="A8" s="57" t="s">
        <v>125</v>
      </c>
      <c r="B8" s="4" t="s">
        <v>231</v>
      </c>
      <c r="C8" s="87" t="s">
        <v>145</v>
      </c>
      <c r="D8" s="32">
        <v>7500</v>
      </c>
      <c r="E8" s="88"/>
      <c r="F8" s="48"/>
    </row>
    <row r="9" spans="1:6" x14ac:dyDescent="0.25">
      <c r="A9" s="57" t="s">
        <v>232</v>
      </c>
      <c r="B9" s="4" t="s">
        <v>235</v>
      </c>
      <c r="C9" s="87" t="s">
        <v>145</v>
      </c>
      <c r="D9" s="32">
        <v>200</v>
      </c>
      <c r="E9" s="88"/>
      <c r="F9" s="48"/>
    </row>
    <row r="10" spans="1:6" x14ac:dyDescent="0.25">
      <c r="A10" s="57" t="s">
        <v>233</v>
      </c>
      <c r="B10" s="4" t="s">
        <v>236</v>
      </c>
      <c r="C10" s="87" t="s">
        <v>145</v>
      </c>
      <c r="D10" s="32">
        <v>200</v>
      </c>
      <c r="E10" s="88"/>
      <c r="F10" s="48"/>
    </row>
    <row r="11" spans="1:6" x14ac:dyDescent="0.25">
      <c r="A11" s="57" t="s">
        <v>234</v>
      </c>
      <c r="B11" s="4" t="s">
        <v>237</v>
      </c>
      <c r="C11" s="87" t="s">
        <v>145</v>
      </c>
      <c r="D11" s="32">
        <v>100</v>
      </c>
      <c r="E11" s="88"/>
      <c r="F11" s="48"/>
    </row>
    <row r="12" spans="1:6" ht="15.6" x14ac:dyDescent="0.25">
      <c r="A12" s="57"/>
      <c r="B12" s="4"/>
      <c r="C12" s="29"/>
      <c r="D12" s="33"/>
      <c r="E12" s="88"/>
      <c r="F12" s="48"/>
    </row>
    <row r="13" spans="1:6" ht="41.4" x14ac:dyDescent="0.25">
      <c r="A13" s="57" t="s">
        <v>126</v>
      </c>
      <c r="B13" s="4" t="s">
        <v>77</v>
      </c>
      <c r="C13" s="29"/>
      <c r="D13" s="32"/>
      <c r="E13" s="88"/>
      <c r="F13" s="48"/>
    </row>
    <row r="14" spans="1:6" ht="21" customHeight="1" x14ac:dyDescent="0.25">
      <c r="A14" s="57"/>
      <c r="B14" s="4"/>
      <c r="C14" s="29"/>
      <c r="D14" s="32"/>
      <c r="E14" s="88"/>
      <c r="F14" s="48"/>
    </row>
    <row r="15" spans="1:6" ht="21" customHeight="1" x14ac:dyDescent="0.25">
      <c r="A15" s="57" t="s">
        <v>127</v>
      </c>
      <c r="B15" s="4" t="s">
        <v>238</v>
      </c>
      <c r="C15" s="29" t="s">
        <v>74</v>
      </c>
      <c r="D15" s="32">
        <v>200</v>
      </c>
      <c r="E15" s="88"/>
      <c r="F15" s="48"/>
    </row>
    <row r="16" spans="1:6" ht="21" customHeight="1" x14ac:dyDescent="0.25">
      <c r="A16" s="57"/>
      <c r="B16" s="4"/>
      <c r="C16" s="29"/>
      <c r="D16" s="32"/>
      <c r="E16" s="88"/>
      <c r="F16" s="48"/>
    </row>
    <row r="17" spans="1:6" ht="21" customHeight="1" x14ac:dyDescent="0.25">
      <c r="A17" s="57" t="s">
        <v>128</v>
      </c>
      <c r="B17" s="4" t="s">
        <v>239</v>
      </c>
      <c r="C17" s="29" t="s">
        <v>74</v>
      </c>
      <c r="D17" s="32">
        <v>30</v>
      </c>
      <c r="E17" s="88"/>
      <c r="F17" s="48"/>
    </row>
    <row r="18" spans="1:6" ht="21" customHeight="1" x14ac:dyDescent="0.25">
      <c r="A18" s="57"/>
      <c r="B18" s="4"/>
      <c r="C18" s="29"/>
      <c r="D18" s="32"/>
      <c r="E18" s="88"/>
      <c r="F18" s="48"/>
    </row>
    <row r="19" spans="1:6" ht="124.2" x14ac:dyDescent="0.25">
      <c r="A19" s="54" t="s">
        <v>86</v>
      </c>
      <c r="B19" s="7" t="s">
        <v>70</v>
      </c>
      <c r="C19" s="29"/>
      <c r="D19" s="32"/>
      <c r="E19" s="88"/>
      <c r="F19" s="48"/>
    </row>
    <row r="20" spans="1:6" x14ac:dyDescent="0.25">
      <c r="A20" s="57" t="s">
        <v>129</v>
      </c>
      <c r="B20" s="4" t="s">
        <v>240</v>
      </c>
      <c r="C20" s="29" t="s">
        <v>39</v>
      </c>
      <c r="D20" s="32">
        <v>1500</v>
      </c>
      <c r="E20" s="88"/>
      <c r="F20" s="48"/>
    </row>
    <row r="21" spans="1:6" x14ac:dyDescent="0.25">
      <c r="A21" s="57"/>
      <c r="B21" s="4" t="s">
        <v>241</v>
      </c>
      <c r="C21" s="29" t="s">
        <v>39</v>
      </c>
      <c r="D21" s="32">
        <v>7000</v>
      </c>
      <c r="E21" s="88"/>
      <c r="F21" s="48"/>
    </row>
    <row r="22" spans="1:6" x14ac:dyDescent="0.25">
      <c r="A22" s="57"/>
      <c r="B22" s="4"/>
      <c r="C22" s="29"/>
      <c r="D22" s="32"/>
      <c r="E22" s="88"/>
      <c r="F22" s="48"/>
    </row>
    <row r="23" spans="1:6" x14ac:dyDescent="0.25">
      <c r="A23" s="54" t="s">
        <v>88</v>
      </c>
      <c r="B23" s="7" t="s">
        <v>62</v>
      </c>
      <c r="C23" s="29"/>
      <c r="D23" s="32"/>
      <c r="E23" s="88"/>
      <c r="F23" s="48"/>
    </row>
    <row r="24" spans="1:6" ht="27.6" x14ac:dyDescent="0.25">
      <c r="A24" s="69"/>
      <c r="B24" s="3" t="s">
        <v>196</v>
      </c>
      <c r="C24" s="29"/>
      <c r="D24" s="32"/>
      <c r="E24" s="88"/>
      <c r="F24" s="48"/>
    </row>
    <row r="25" spans="1:6" x14ac:dyDescent="0.25">
      <c r="A25" s="57" t="s">
        <v>130</v>
      </c>
      <c r="B25" s="3" t="s">
        <v>41</v>
      </c>
      <c r="C25" s="29" t="s">
        <v>36</v>
      </c>
      <c r="D25" s="32">
        <v>1</v>
      </c>
      <c r="E25" s="136"/>
      <c r="F25" s="48"/>
    </row>
    <row r="26" spans="1:6" x14ac:dyDescent="0.25">
      <c r="A26" s="57" t="s">
        <v>131</v>
      </c>
      <c r="B26" s="3" t="s">
        <v>42</v>
      </c>
      <c r="C26" s="29" t="s">
        <v>36</v>
      </c>
      <c r="D26" s="32">
        <v>2</v>
      </c>
      <c r="E26" s="136"/>
      <c r="F26" s="48"/>
    </row>
    <row r="27" spans="1:6" x14ac:dyDescent="0.25">
      <c r="A27" s="69"/>
      <c r="B27" s="3" t="s">
        <v>43</v>
      </c>
      <c r="C27" s="29" t="s">
        <v>36</v>
      </c>
      <c r="D27" s="32">
        <v>2</v>
      </c>
      <c r="E27" s="136"/>
      <c r="F27" s="48"/>
    </row>
    <row r="28" spans="1:6" ht="27.6" x14ac:dyDescent="0.25">
      <c r="A28" s="57" t="s">
        <v>132</v>
      </c>
      <c r="B28" s="13" t="s">
        <v>210</v>
      </c>
      <c r="C28" s="29" t="s">
        <v>36</v>
      </c>
      <c r="D28" s="32">
        <v>5</v>
      </c>
      <c r="E28" s="88"/>
      <c r="F28" s="48"/>
    </row>
    <row r="29" spans="1:6" s="25" customFormat="1" ht="14.4" thickBot="1" x14ac:dyDescent="0.3">
      <c r="A29" s="61"/>
      <c r="B29" s="11" t="s">
        <v>44</v>
      </c>
      <c r="C29" s="34"/>
      <c r="D29" s="34"/>
      <c r="E29" s="137"/>
      <c r="F29" s="45"/>
    </row>
    <row r="30" spans="1:6" ht="28.5" customHeight="1" x14ac:dyDescent="0.25">
      <c r="A30" s="60" t="s">
        <v>32</v>
      </c>
      <c r="B30" s="5" t="s">
        <v>33</v>
      </c>
      <c r="C30" s="26" t="s">
        <v>3</v>
      </c>
      <c r="D30" s="31" t="s">
        <v>34</v>
      </c>
      <c r="E30" s="135" t="s">
        <v>35</v>
      </c>
      <c r="F30" s="45" t="s">
        <v>38</v>
      </c>
    </row>
    <row r="31" spans="1:6" ht="28.5" customHeight="1" x14ac:dyDescent="0.25">
      <c r="A31" s="60" t="s">
        <v>90</v>
      </c>
      <c r="B31" s="5" t="s">
        <v>146</v>
      </c>
      <c r="C31" s="26"/>
      <c r="D31" s="31"/>
      <c r="E31" s="135"/>
      <c r="F31" s="45"/>
    </row>
    <row r="32" spans="1:6" ht="55.2" x14ac:dyDescent="0.25">
      <c r="A32" s="54"/>
      <c r="B32" s="7" t="s">
        <v>45</v>
      </c>
      <c r="C32" s="29"/>
      <c r="D32" s="32"/>
      <c r="E32" s="88"/>
      <c r="F32" s="48"/>
    </row>
    <row r="33" spans="1:6" x14ac:dyDescent="0.25">
      <c r="A33" s="62"/>
      <c r="B33" s="8"/>
      <c r="C33" s="36"/>
      <c r="D33" s="35"/>
      <c r="E33" s="138"/>
      <c r="F33" s="48"/>
    </row>
    <row r="34" spans="1:6" ht="27.6" x14ac:dyDescent="0.25">
      <c r="A34" s="57" t="s">
        <v>133</v>
      </c>
      <c r="B34" s="8" t="s">
        <v>245</v>
      </c>
      <c r="C34" s="36" t="s">
        <v>39</v>
      </c>
      <c r="D34" s="36">
        <v>30</v>
      </c>
      <c r="E34" s="138"/>
      <c r="F34" s="48"/>
    </row>
    <row r="35" spans="1:6" x14ac:dyDescent="0.25">
      <c r="A35" s="57"/>
      <c r="B35" s="8"/>
      <c r="C35" s="36"/>
      <c r="D35" s="36"/>
      <c r="E35" s="138"/>
      <c r="F35" s="48"/>
    </row>
    <row r="36" spans="1:6" ht="27.6" x14ac:dyDescent="0.25">
      <c r="A36" s="57" t="s">
        <v>133</v>
      </c>
      <c r="B36" s="8" t="s">
        <v>199</v>
      </c>
      <c r="C36" s="36" t="s">
        <v>39</v>
      </c>
      <c r="D36" s="36">
        <v>50</v>
      </c>
      <c r="E36" s="138"/>
      <c r="F36" s="48"/>
    </row>
    <row r="37" spans="1:6" x14ac:dyDescent="0.25">
      <c r="A37" s="57"/>
      <c r="B37" s="8"/>
      <c r="C37" s="36"/>
      <c r="D37" s="36"/>
      <c r="E37" s="138"/>
      <c r="F37" s="48"/>
    </row>
    <row r="38" spans="1:6" ht="31.5" customHeight="1" x14ac:dyDescent="0.25">
      <c r="A38" s="69" t="s">
        <v>134</v>
      </c>
      <c r="B38" s="82" t="s">
        <v>108</v>
      </c>
      <c r="C38" s="36"/>
      <c r="D38" s="36"/>
      <c r="E38" s="138"/>
      <c r="F38" s="48"/>
    </row>
    <row r="39" spans="1:6" ht="55.2" x14ac:dyDescent="0.25">
      <c r="A39" s="57" t="s">
        <v>135</v>
      </c>
      <c r="B39" s="8" t="s">
        <v>200</v>
      </c>
      <c r="C39" s="36" t="s">
        <v>36</v>
      </c>
      <c r="D39" s="35">
        <v>5</v>
      </c>
      <c r="E39" s="138"/>
      <c r="F39" s="48"/>
    </row>
    <row r="40" spans="1:6" ht="69" x14ac:dyDescent="0.25">
      <c r="A40" s="57" t="s">
        <v>136</v>
      </c>
      <c r="B40" s="3" t="s">
        <v>201</v>
      </c>
      <c r="C40" s="29" t="s">
        <v>36</v>
      </c>
      <c r="D40" s="32">
        <v>5</v>
      </c>
      <c r="E40" s="138"/>
      <c r="F40" s="48"/>
    </row>
    <row r="41" spans="1:6" ht="41.4" x14ac:dyDescent="0.25">
      <c r="A41" s="57" t="s">
        <v>137</v>
      </c>
      <c r="B41" s="9" t="s">
        <v>71</v>
      </c>
      <c r="C41" s="29" t="s">
        <v>39</v>
      </c>
      <c r="D41" s="37">
        <v>8840</v>
      </c>
      <c r="E41" s="139"/>
      <c r="F41" s="48"/>
    </row>
    <row r="42" spans="1:6" x14ac:dyDescent="0.25">
      <c r="A42" s="57"/>
      <c r="B42" s="73"/>
      <c r="C42" s="29"/>
      <c r="D42" s="37"/>
      <c r="E42" s="139"/>
      <c r="F42" s="48"/>
    </row>
    <row r="43" spans="1:6" x14ac:dyDescent="0.25">
      <c r="A43" s="57" t="s">
        <v>138</v>
      </c>
      <c r="B43" s="9" t="s">
        <v>72</v>
      </c>
      <c r="C43" s="29" t="s">
        <v>74</v>
      </c>
      <c r="D43" s="37">
        <v>20</v>
      </c>
      <c r="E43" s="139"/>
      <c r="F43" s="48"/>
    </row>
    <row r="44" spans="1:6" x14ac:dyDescent="0.25">
      <c r="A44" s="57"/>
      <c r="B44" s="9"/>
      <c r="C44" s="29"/>
      <c r="D44" s="37"/>
      <c r="E44" s="139"/>
      <c r="F44" s="48"/>
    </row>
    <row r="45" spans="1:6" x14ac:dyDescent="0.25">
      <c r="A45" s="57" t="s">
        <v>139</v>
      </c>
      <c r="B45" s="9" t="s">
        <v>75</v>
      </c>
      <c r="C45" s="29" t="s">
        <v>74</v>
      </c>
      <c r="D45" s="37">
        <v>4</v>
      </c>
      <c r="E45" s="139"/>
      <c r="F45" s="48"/>
    </row>
    <row r="46" spans="1:6" x14ac:dyDescent="0.25">
      <c r="A46" s="57"/>
      <c r="B46" s="9"/>
      <c r="C46" s="29"/>
      <c r="D46" s="37"/>
      <c r="E46" s="139"/>
      <c r="F46" s="48"/>
    </row>
    <row r="47" spans="1:6" x14ac:dyDescent="0.25">
      <c r="A47" s="57" t="s">
        <v>140</v>
      </c>
      <c r="B47" s="9" t="s">
        <v>73</v>
      </c>
      <c r="C47" s="29" t="s">
        <v>74</v>
      </c>
      <c r="D47" s="37">
        <v>4</v>
      </c>
      <c r="E47" s="139"/>
      <c r="F47" s="48"/>
    </row>
    <row r="48" spans="1:6" x14ac:dyDescent="0.25">
      <c r="A48" s="57"/>
      <c r="B48" s="9"/>
      <c r="C48" s="29"/>
      <c r="D48" s="37"/>
      <c r="E48" s="139"/>
      <c r="F48" s="48"/>
    </row>
    <row r="49" spans="1:6" x14ac:dyDescent="0.25">
      <c r="A49" s="57" t="s">
        <v>141</v>
      </c>
      <c r="B49" s="9" t="s">
        <v>76</v>
      </c>
      <c r="C49" s="29" t="s">
        <v>74</v>
      </c>
      <c r="D49" s="37">
        <v>4</v>
      </c>
      <c r="E49" s="139"/>
      <c r="F49" s="48"/>
    </row>
    <row r="50" spans="1:6" x14ac:dyDescent="0.25">
      <c r="A50" s="57"/>
      <c r="B50" s="9"/>
      <c r="C50" s="29"/>
      <c r="D50" s="37"/>
      <c r="E50" s="140"/>
      <c r="F50" s="45"/>
    </row>
    <row r="51" spans="1:6" x14ac:dyDescent="0.25">
      <c r="A51" s="54"/>
      <c r="B51" s="5" t="s">
        <v>46</v>
      </c>
      <c r="C51" s="26"/>
      <c r="D51" s="26"/>
      <c r="E51" s="141"/>
      <c r="F51" s="45"/>
    </row>
    <row r="52" spans="1:6" x14ac:dyDescent="0.25">
      <c r="A52" s="54"/>
      <c r="B52" s="5"/>
      <c r="C52" s="26"/>
      <c r="D52" s="26"/>
      <c r="E52" s="141"/>
      <c r="F52" s="48"/>
    </row>
    <row r="53" spans="1:6" ht="27.6" x14ac:dyDescent="0.25">
      <c r="A53" s="54"/>
      <c r="B53" s="5" t="s">
        <v>80</v>
      </c>
      <c r="C53" s="26"/>
      <c r="D53" s="26"/>
      <c r="E53" s="88"/>
      <c r="F53" s="48"/>
    </row>
    <row r="54" spans="1:6" ht="33" customHeight="1" x14ac:dyDescent="0.25">
      <c r="A54" s="57"/>
      <c r="B54" s="4" t="s">
        <v>197</v>
      </c>
      <c r="C54" s="29"/>
      <c r="D54" s="29"/>
      <c r="E54" s="142"/>
      <c r="F54" s="48"/>
    </row>
    <row r="55" spans="1:6" ht="13.5" customHeight="1" x14ac:dyDescent="0.25">
      <c r="A55" s="57"/>
      <c r="B55" s="4"/>
      <c r="C55" s="29"/>
      <c r="D55" s="29"/>
      <c r="E55" s="142"/>
      <c r="F55" s="48"/>
    </row>
    <row r="56" spans="1:6" ht="33" customHeight="1" x14ac:dyDescent="0.25">
      <c r="A56" s="57"/>
      <c r="B56" s="4" t="s">
        <v>198</v>
      </c>
      <c r="C56" s="29"/>
      <c r="D56" s="29"/>
      <c r="E56" s="142"/>
      <c r="F56" s="48"/>
    </row>
    <row r="57" spans="1:6" ht="15.75" customHeight="1" x14ac:dyDescent="0.25">
      <c r="A57" s="57"/>
      <c r="B57" s="4"/>
      <c r="C57" s="29"/>
      <c r="D57" s="29"/>
      <c r="E57" s="142"/>
      <c r="F57" s="48"/>
    </row>
    <row r="58" spans="1:6" ht="32.25" customHeight="1" thickBot="1" x14ac:dyDescent="0.3">
      <c r="A58" s="61"/>
      <c r="B58" s="11" t="s">
        <v>147</v>
      </c>
      <c r="C58" s="34"/>
      <c r="D58" s="34"/>
      <c r="E58" s="143"/>
      <c r="F58" s="49"/>
    </row>
    <row r="59" spans="1:6" s="53" customFormat="1" ht="14.4" thickBot="1" x14ac:dyDescent="0.35">
      <c r="A59" s="112"/>
      <c r="B59" s="113"/>
      <c r="C59" s="114"/>
      <c r="D59" s="114"/>
      <c r="E59" s="144"/>
      <c r="F59" s="115"/>
    </row>
    <row r="60" spans="1:6" x14ac:dyDescent="0.25">
      <c r="B60" s="53"/>
    </row>
  </sheetData>
  <pageMargins left="0.7" right="0.7" top="0.75" bottom="0.75" header="0.3" footer="0.3"/>
  <pageSetup paperSize="5" scale="80" orientation="portrait" r:id="rId1"/>
  <headerFooter>
    <oddFooter>Page &amp;P of &amp;N</oddFooter>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
  <sheetViews>
    <sheetView view="pageBreakPreview" topLeftCell="A10" zoomScaleNormal="100" zoomScaleSheetLayoutView="100" workbookViewId="0">
      <selection activeCell="F25" sqref="F25"/>
    </sheetView>
  </sheetViews>
  <sheetFormatPr defaultColWidth="9.109375" defaultRowHeight="13.8" x14ac:dyDescent="0.25"/>
  <cols>
    <col min="1" max="1" width="11" style="63" customWidth="1"/>
    <col min="2" max="2" width="41.33203125" style="14" customWidth="1"/>
    <col min="3" max="3" width="9.6640625" style="38" bestFit="1" customWidth="1"/>
    <col min="4" max="4" width="9.5546875" style="38" bestFit="1" customWidth="1"/>
    <col min="5" max="5" width="13.6640625" style="38" customWidth="1"/>
    <col min="6" max="6" width="19.33203125" style="50" customWidth="1"/>
    <col min="7" max="16384" width="9.109375" style="12"/>
  </cols>
  <sheetData>
    <row r="1" spans="1:6" s="18" customFormat="1" ht="33" customHeight="1" x14ac:dyDescent="0.3">
      <c r="A1" s="80" t="s">
        <v>211</v>
      </c>
      <c r="B1" s="80" t="s">
        <v>203</v>
      </c>
      <c r="C1" s="116"/>
      <c r="D1" s="117"/>
      <c r="E1" s="118"/>
      <c r="F1" s="119"/>
    </row>
    <row r="2" spans="1:6" s="18" customFormat="1" ht="15" customHeight="1" x14ac:dyDescent="0.3">
      <c r="A2" s="120" t="s">
        <v>32</v>
      </c>
      <c r="B2" s="93" t="s">
        <v>159</v>
      </c>
      <c r="C2" s="95" t="s">
        <v>3</v>
      </c>
      <c r="D2" s="96" t="s">
        <v>160</v>
      </c>
      <c r="E2" s="96" t="s">
        <v>35</v>
      </c>
      <c r="F2" s="121" t="s">
        <v>38</v>
      </c>
    </row>
    <row r="3" spans="1:6" s="18" customFormat="1" ht="15" customHeight="1" x14ac:dyDescent="0.25">
      <c r="A3" s="122">
        <v>5.0999999999999996</v>
      </c>
      <c r="B3" s="97" t="s">
        <v>161</v>
      </c>
      <c r="C3" s="98"/>
      <c r="D3" s="99"/>
      <c r="E3" s="100"/>
      <c r="F3" s="94"/>
    </row>
    <row r="4" spans="1:6" s="18" customFormat="1" ht="15" customHeight="1" x14ac:dyDescent="0.25">
      <c r="A4" s="123" t="s">
        <v>212</v>
      </c>
      <c r="B4" s="101" t="s">
        <v>162</v>
      </c>
      <c r="C4" s="98" t="s">
        <v>153</v>
      </c>
      <c r="D4" s="99">
        <v>65</v>
      </c>
      <c r="E4" s="100"/>
      <c r="F4" s="124"/>
    </row>
    <row r="5" spans="1:6" s="18" customFormat="1" ht="15" customHeight="1" x14ac:dyDescent="0.25">
      <c r="A5" s="123"/>
      <c r="B5" s="97"/>
      <c r="C5" s="98"/>
      <c r="D5" s="99"/>
      <c r="E5" s="100"/>
      <c r="F5" s="124"/>
    </row>
    <row r="6" spans="1:6" s="18" customFormat="1" ht="26.4" customHeight="1" x14ac:dyDescent="0.25">
      <c r="A6" s="123" t="s">
        <v>213</v>
      </c>
      <c r="B6" s="101" t="s">
        <v>163</v>
      </c>
      <c r="C6" s="98" t="s">
        <v>164</v>
      </c>
      <c r="D6" s="99">
        <f>D4*3.75</f>
        <v>243.75</v>
      </c>
      <c r="E6" s="100"/>
      <c r="F6" s="124"/>
    </row>
    <row r="7" spans="1:6" s="18" customFormat="1" ht="15" customHeight="1" x14ac:dyDescent="0.25">
      <c r="A7" s="123"/>
      <c r="B7" s="101"/>
      <c r="C7" s="98"/>
      <c r="D7" s="99"/>
      <c r="E7" s="100"/>
      <c r="F7" s="124"/>
    </row>
    <row r="8" spans="1:6" s="18" customFormat="1" ht="15" customHeight="1" x14ac:dyDescent="0.25">
      <c r="A8" s="123" t="s">
        <v>214</v>
      </c>
      <c r="B8" s="101" t="s">
        <v>165</v>
      </c>
      <c r="C8" s="98" t="s">
        <v>164</v>
      </c>
      <c r="D8" s="99">
        <v>27</v>
      </c>
      <c r="E8" s="100"/>
      <c r="F8" s="124"/>
    </row>
    <row r="9" spans="1:6" s="18" customFormat="1" ht="15" customHeight="1" x14ac:dyDescent="0.25">
      <c r="A9" s="123"/>
      <c r="B9" s="97"/>
      <c r="C9" s="98"/>
      <c r="D9" s="99"/>
      <c r="E9" s="100"/>
      <c r="F9" s="124"/>
    </row>
    <row r="10" spans="1:6" s="18" customFormat="1" ht="15" customHeight="1" x14ac:dyDescent="0.25">
      <c r="A10" s="122">
        <v>5.2</v>
      </c>
      <c r="B10" s="97" t="s">
        <v>166</v>
      </c>
      <c r="C10" s="98"/>
      <c r="D10" s="99"/>
      <c r="E10" s="100"/>
      <c r="F10" s="124"/>
    </row>
    <row r="11" spans="1:6" s="18" customFormat="1" ht="15" customHeight="1" x14ac:dyDescent="0.25">
      <c r="A11" s="77" t="s">
        <v>215</v>
      </c>
      <c r="B11" s="101" t="s">
        <v>167</v>
      </c>
      <c r="C11" s="98" t="s">
        <v>164</v>
      </c>
      <c r="D11" s="99">
        <f>D4*0.3</f>
        <v>19.5</v>
      </c>
      <c r="E11" s="100"/>
      <c r="F11" s="124"/>
    </row>
    <row r="12" spans="1:6" s="18" customFormat="1" ht="15" customHeight="1" x14ac:dyDescent="0.25">
      <c r="A12" s="77"/>
      <c r="B12" s="97"/>
      <c r="C12" s="98"/>
      <c r="D12" s="99"/>
      <c r="E12" s="100"/>
      <c r="F12" s="124"/>
    </row>
    <row r="13" spans="1:6" s="18" customFormat="1" ht="15" customHeight="1" x14ac:dyDescent="0.25">
      <c r="A13" s="125">
        <v>5.3</v>
      </c>
      <c r="B13" s="97" t="s">
        <v>168</v>
      </c>
      <c r="C13" s="98"/>
      <c r="D13" s="99"/>
      <c r="E13" s="100"/>
      <c r="F13" s="124"/>
    </row>
    <row r="14" spans="1:6" s="18" customFormat="1" ht="15" customHeight="1" x14ac:dyDescent="0.25">
      <c r="A14" s="77"/>
      <c r="B14" s="101" t="s">
        <v>169</v>
      </c>
      <c r="C14" s="98"/>
      <c r="D14" s="99"/>
      <c r="E14" s="100"/>
      <c r="F14" s="124"/>
    </row>
    <row r="15" spans="1:6" s="18" customFormat="1" ht="15" customHeight="1" x14ac:dyDescent="0.25">
      <c r="A15" s="125" t="s">
        <v>216</v>
      </c>
      <c r="B15" s="97" t="s">
        <v>170</v>
      </c>
      <c r="C15" s="98" t="s">
        <v>164</v>
      </c>
      <c r="D15" s="99">
        <f>D4*0.05</f>
        <v>3.25</v>
      </c>
      <c r="E15" s="100"/>
      <c r="F15" s="124"/>
    </row>
    <row r="16" spans="1:6" s="18" customFormat="1" ht="15" customHeight="1" x14ac:dyDescent="0.25">
      <c r="A16" s="77"/>
      <c r="B16" s="97"/>
      <c r="C16" s="98"/>
      <c r="D16" s="99"/>
      <c r="E16" s="100"/>
      <c r="F16" s="124"/>
    </row>
    <row r="17" spans="1:6" s="18" customFormat="1" ht="15" customHeight="1" x14ac:dyDescent="0.25">
      <c r="A17" s="125"/>
      <c r="B17" s="97" t="s">
        <v>171</v>
      </c>
      <c r="C17" s="98"/>
      <c r="D17" s="99"/>
      <c r="E17" s="100"/>
      <c r="F17" s="124"/>
    </row>
    <row r="18" spans="1:6" s="18" customFormat="1" x14ac:dyDescent="0.25">
      <c r="A18" s="77" t="s">
        <v>217</v>
      </c>
      <c r="B18" s="101" t="s">
        <v>226</v>
      </c>
      <c r="C18" s="98" t="s">
        <v>164</v>
      </c>
      <c r="D18" s="99">
        <v>40</v>
      </c>
      <c r="E18" s="100"/>
      <c r="F18" s="124"/>
    </row>
    <row r="19" spans="1:6" s="18" customFormat="1" ht="15" customHeight="1" x14ac:dyDescent="0.25">
      <c r="A19" s="77"/>
      <c r="B19" s="97"/>
      <c r="C19" s="98"/>
      <c r="D19" s="99"/>
      <c r="E19" s="100"/>
      <c r="F19" s="124"/>
    </row>
    <row r="20" spans="1:6" s="18" customFormat="1" ht="15" customHeight="1" x14ac:dyDescent="0.25">
      <c r="A20" s="122">
        <v>5.4</v>
      </c>
      <c r="B20" s="97" t="s">
        <v>172</v>
      </c>
      <c r="C20" s="98"/>
      <c r="D20" s="99"/>
      <c r="E20" s="100"/>
      <c r="F20" s="124"/>
    </row>
    <row r="21" spans="1:6" s="18" customFormat="1" ht="15" customHeight="1" x14ac:dyDescent="0.25">
      <c r="A21" s="77"/>
      <c r="B21" s="102" t="s">
        <v>173</v>
      </c>
      <c r="C21" s="98"/>
      <c r="D21" s="99"/>
      <c r="E21" s="100"/>
      <c r="F21" s="124"/>
    </row>
    <row r="22" spans="1:6" s="18" customFormat="1" ht="15" customHeight="1" x14ac:dyDescent="0.25">
      <c r="A22" s="77" t="s">
        <v>218</v>
      </c>
      <c r="B22" s="101" t="s">
        <v>174</v>
      </c>
      <c r="C22" s="98" t="s">
        <v>153</v>
      </c>
      <c r="D22" s="99">
        <v>176</v>
      </c>
      <c r="E22" s="100"/>
      <c r="F22" s="124"/>
    </row>
    <row r="23" spans="1:6" s="18" customFormat="1" ht="15" customHeight="1" x14ac:dyDescent="0.25">
      <c r="A23" s="77"/>
      <c r="B23" s="97"/>
      <c r="C23" s="98"/>
      <c r="D23" s="99"/>
      <c r="E23" s="100"/>
      <c r="F23" s="124"/>
    </row>
    <row r="24" spans="1:6" s="18" customFormat="1" ht="15" customHeight="1" x14ac:dyDescent="0.25">
      <c r="A24" s="77"/>
      <c r="B24" s="102" t="s">
        <v>173</v>
      </c>
      <c r="C24" s="98"/>
      <c r="D24" s="99"/>
      <c r="E24" s="100"/>
      <c r="F24" s="124"/>
    </row>
    <row r="25" spans="1:6" s="18" customFormat="1" ht="33.75" customHeight="1" x14ac:dyDescent="0.25">
      <c r="A25" s="77" t="s">
        <v>219</v>
      </c>
      <c r="B25" s="101" t="s">
        <v>175</v>
      </c>
      <c r="C25" s="98" t="s">
        <v>153</v>
      </c>
      <c r="D25" s="100">
        <v>37</v>
      </c>
      <c r="E25" s="100"/>
      <c r="F25" s="124"/>
    </row>
    <row r="26" spans="1:6" s="18" customFormat="1" ht="15" customHeight="1" x14ac:dyDescent="0.25">
      <c r="A26" s="77"/>
      <c r="B26" s="101"/>
      <c r="C26" s="98"/>
      <c r="D26" s="100"/>
      <c r="E26" s="100"/>
      <c r="F26" s="124"/>
    </row>
    <row r="27" spans="1:6" s="18" customFormat="1" ht="15" customHeight="1" x14ac:dyDescent="0.25">
      <c r="A27" s="77"/>
      <c r="B27" s="101" t="s">
        <v>177</v>
      </c>
      <c r="C27" s="98"/>
      <c r="D27" s="100"/>
      <c r="E27" s="100"/>
      <c r="F27" s="94"/>
    </row>
    <row r="28" spans="1:6" s="18" customFormat="1" ht="15" customHeight="1" thickBot="1" x14ac:dyDescent="0.3">
      <c r="A28" s="108"/>
      <c r="B28" s="126"/>
      <c r="C28" s="127"/>
      <c r="D28" s="110"/>
      <c r="E28" s="128"/>
      <c r="F28" s="111"/>
    </row>
    <row r="29" spans="1:6" s="53" customFormat="1" x14ac:dyDescent="0.3">
      <c r="A29" s="63"/>
      <c r="C29" s="38"/>
      <c r="D29" s="38"/>
      <c r="E29" s="38"/>
      <c r="F29" s="50"/>
    </row>
    <row r="30" spans="1:6" x14ac:dyDescent="0.25">
      <c r="B30" s="53"/>
    </row>
  </sheetData>
  <pageMargins left="0.7" right="0.7" top="0.75" bottom="0.75" header="0.3" footer="0.3"/>
  <pageSetup paperSize="5" scale="80"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C4FBA-9D54-4DD3-8019-2CC1102C7BAB}">
  <dimension ref="A1:F57"/>
  <sheetViews>
    <sheetView tabSelected="1" view="pageBreakPreview" topLeftCell="A4" zoomScaleNormal="100" zoomScaleSheetLayoutView="100" workbookViewId="0">
      <selection activeCell="F11" sqref="F11"/>
    </sheetView>
  </sheetViews>
  <sheetFormatPr defaultColWidth="9.109375" defaultRowHeight="13.8" x14ac:dyDescent="0.25"/>
  <cols>
    <col min="1" max="1" width="11" style="63" customWidth="1"/>
    <col min="2" max="2" width="41.33203125" style="14" customWidth="1"/>
    <col min="3" max="3" width="9.6640625" style="38" bestFit="1" customWidth="1"/>
    <col min="4" max="4" width="9.5546875" style="38" bestFit="1" customWidth="1"/>
    <col min="5" max="5" width="13.6640625" style="132" customWidth="1"/>
    <col min="6" max="6" width="19.33203125" style="50" customWidth="1"/>
    <col min="7" max="16384" width="9.109375" style="12"/>
  </cols>
  <sheetData>
    <row r="1" spans="1:6" s="81" customFormat="1" ht="47.25" customHeight="1" x14ac:dyDescent="0.35">
      <c r="A1" s="80" t="s">
        <v>246</v>
      </c>
      <c r="B1" s="80" t="s">
        <v>247</v>
      </c>
      <c r="C1" s="51"/>
      <c r="D1" s="51"/>
      <c r="E1" s="134"/>
      <c r="F1" s="52"/>
    </row>
    <row r="2" spans="1:6" ht="15.6" x14ac:dyDescent="0.25">
      <c r="A2" s="59">
        <v>6.1</v>
      </c>
      <c r="B2" s="64" t="s">
        <v>248</v>
      </c>
      <c r="C2" s="26"/>
      <c r="D2" s="26"/>
      <c r="E2" s="135"/>
      <c r="F2" s="48"/>
    </row>
    <row r="3" spans="1:6" ht="28.5" customHeight="1" x14ac:dyDescent="0.25">
      <c r="A3" s="60" t="s">
        <v>32</v>
      </c>
      <c r="B3" s="5" t="s">
        <v>33</v>
      </c>
      <c r="C3" s="26" t="s">
        <v>3</v>
      </c>
      <c r="D3" s="31" t="s">
        <v>34</v>
      </c>
      <c r="E3" s="135" t="s">
        <v>35</v>
      </c>
      <c r="F3" s="45" t="s">
        <v>38</v>
      </c>
    </row>
    <row r="4" spans="1:6" ht="41.4" x14ac:dyDescent="0.25">
      <c r="A4" s="54" t="s">
        <v>256</v>
      </c>
      <c r="B4" s="4" t="s">
        <v>251</v>
      </c>
      <c r="C4" s="87" t="s">
        <v>250</v>
      </c>
      <c r="D4" s="32">
        <v>50</v>
      </c>
      <c r="E4" s="88"/>
      <c r="F4" s="48"/>
    </row>
    <row r="5" spans="1:6" ht="39.6" x14ac:dyDescent="0.25">
      <c r="A5" s="54"/>
      <c r="B5" s="154" t="s">
        <v>252</v>
      </c>
      <c r="C5" s="155"/>
      <c r="D5" s="156"/>
      <c r="E5" s="88"/>
      <c r="F5" s="48"/>
    </row>
    <row r="6" spans="1:6" ht="51" customHeight="1" x14ac:dyDescent="0.25">
      <c r="A6" s="57" t="s">
        <v>249</v>
      </c>
      <c r="B6" s="157" t="s">
        <v>253</v>
      </c>
      <c r="C6" s="158" t="s">
        <v>254</v>
      </c>
      <c r="D6" s="159">
        <v>8</v>
      </c>
      <c r="E6" s="88"/>
      <c r="F6" s="48"/>
    </row>
    <row r="7" spans="1:6" x14ac:dyDescent="0.25">
      <c r="A7" s="54" t="s">
        <v>255</v>
      </c>
      <c r="B7" s="2" t="s">
        <v>40</v>
      </c>
      <c r="C7" s="87"/>
      <c r="D7" s="32"/>
      <c r="E7" s="88"/>
      <c r="F7" s="48"/>
    </row>
    <row r="8" spans="1:6" ht="52.8" x14ac:dyDescent="0.25">
      <c r="A8" s="54"/>
      <c r="B8" s="149" t="s">
        <v>257</v>
      </c>
      <c r="C8" s="87"/>
      <c r="D8" s="32"/>
      <c r="E8" s="88"/>
      <c r="F8" s="48"/>
    </row>
    <row r="9" spans="1:6" x14ac:dyDescent="0.25">
      <c r="A9" s="57" t="s">
        <v>266</v>
      </c>
      <c r="B9" s="160" t="s">
        <v>258</v>
      </c>
      <c r="C9" s="87" t="s">
        <v>145</v>
      </c>
      <c r="D9" s="32">
        <v>50</v>
      </c>
      <c r="E9" s="88"/>
      <c r="F9" s="48"/>
    </row>
    <row r="10" spans="1:6" ht="15.6" x14ac:dyDescent="0.25">
      <c r="A10" s="57"/>
      <c r="B10" s="4"/>
      <c r="C10" s="29"/>
      <c r="D10" s="33"/>
      <c r="E10" s="88"/>
      <c r="F10" s="48"/>
    </row>
    <row r="11" spans="1:6" ht="66" x14ac:dyDescent="0.25">
      <c r="A11" s="57" t="s">
        <v>267</v>
      </c>
      <c r="B11" s="148" t="s">
        <v>259</v>
      </c>
      <c r="C11" s="150" t="s">
        <v>260</v>
      </c>
      <c r="D11" s="151">
        <v>50</v>
      </c>
      <c r="E11" s="88"/>
      <c r="F11" s="48"/>
    </row>
    <row r="12" spans="1:6" ht="21" customHeight="1" x14ac:dyDescent="0.25">
      <c r="A12" s="57"/>
      <c r="B12" s="148"/>
      <c r="C12" s="150"/>
      <c r="D12" s="151"/>
      <c r="E12" s="88"/>
      <c r="F12" s="48"/>
    </row>
    <row r="13" spans="1:6" ht="45.6" customHeight="1" x14ac:dyDescent="0.25">
      <c r="A13" s="57" t="s">
        <v>268</v>
      </c>
      <c r="B13" s="148" t="s">
        <v>261</v>
      </c>
      <c r="C13" s="150" t="s">
        <v>260</v>
      </c>
      <c r="D13" s="151">
        <v>20</v>
      </c>
      <c r="E13" s="88"/>
      <c r="F13" s="48"/>
    </row>
    <row r="14" spans="1:6" ht="21" customHeight="1" x14ac:dyDescent="0.25">
      <c r="A14" s="57"/>
      <c r="B14" s="4"/>
      <c r="C14" s="29"/>
      <c r="D14" s="32"/>
      <c r="E14" s="88"/>
      <c r="F14" s="48"/>
    </row>
    <row r="15" spans="1:6" x14ac:dyDescent="0.25">
      <c r="A15" s="54" t="s">
        <v>269</v>
      </c>
      <c r="B15" s="7" t="s">
        <v>262</v>
      </c>
      <c r="C15" s="29"/>
      <c r="D15" s="32"/>
      <c r="E15" s="88"/>
      <c r="F15" s="48"/>
    </row>
    <row r="16" spans="1:6" ht="26.4" x14ac:dyDescent="0.25">
      <c r="A16" s="57" t="s">
        <v>270</v>
      </c>
      <c r="B16" s="160" t="s">
        <v>263</v>
      </c>
      <c r="C16" s="152"/>
      <c r="D16" s="153"/>
      <c r="E16" s="88"/>
      <c r="F16" s="48"/>
    </row>
    <row r="17" spans="1:6" x14ac:dyDescent="0.25">
      <c r="A17" s="57"/>
      <c r="B17" s="148"/>
      <c r="C17" s="150"/>
      <c r="D17" s="151"/>
      <c r="E17" s="88"/>
      <c r="F17" s="48"/>
    </row>
    <row r="18" spans="1:6" ht="15.6" x14ac:dyDescent="0.25">
      <c r="A18" s="57"/>
      <c r="B18" s="160" t="s">
        <v>264</v>
      </c>
      <c r="C18" s="152" t="s">
        <v>260</v>
      </c>
      <c r="D18" s="153">
        <v>1</v>
      </c>
      <c r="E18" s="88"/>
      <c r="F18" s="48"/>
    </row>
    <row r="19" spans="1:6" x14ac:dyDescent="0.25">
      <c r="A19" s="54" t="s">
        <v>271</v>
      </c>
      <c r="B19" s="148"/>
      <c r="C19" s="150"/>
      <c r="D19" s="151"/>
      <c r="E19" s="88"/>
      <c r="F19" s="48"/>
    </row>
    <row r="20" spans="1:6" ht="15.6" x14ac:dyDescent="0.25">
      <c r="A20" s="69"/>
      <c r="B20" s="160" t="s">
        <v>265</v>
      </c>
      <c r="C20" s="152" t="s">
        <v>260</v>
      </c>
      <c r="D20" s="153">
        <v>1</v>
      </c>
      <c r="E20" s="88"/>
      <c r="F20" s="48"/>
    </row>
    <row r="21" spans="1:6" x14ac:dyDescent="0.25">
      <c r="A21" s="57"/>
      <c r="B21" s="13"/>
      <c r="C21" s="29"/>
      <c r="D21" s="32"/>
      <c r="E21" s="88"/>
      <c r="F21" s="48"/>
    </row>
    <row r="22" spans="1:6" s="25" customFormat="1" ht="14.4" thickBot="1" x14ac:dyDescent="0.3">
      <c r="A22" s="61"/>
      <c r="B22" s="11" t="s">
        <v>44</v>
      </c>
      <c r="C22" s="34"/>
      <c r="D22" s="34"/>
      <c r="E22" s="137"/>
      <c r="F22" s="45"/>
    </row>
    <row r="23" spans="1:6" ht="28.5" customHeight="1" x14ac:dyDescent="0.25">
      <c r="A23" s="60" t="s">
        <v>32</v>
      </c>
      <c r="B23" s="5" t="s">
        <v>33</v>
      </c>
      <c r="C23" s="26" t="s">
        <v>3</v>
      </c>
      <c r="D23" s="31" t="s">
        <v>34</v>
      </c>
      <c r="E23" s="135" t="s">
        <v>35</v>
      </c>
      <c r="F23" s="45" t="s">
        <v>38</v>
      </c>
    </row>
    <row r="24" spans="1:6" ht="28.5" customHeight="1" x14ac:dyDescent="0.25">
      <c r="A24" s="60" t="s">
        <v>279</v>
      </c>
      <c r="B24" s="161" t="s">
        <v>273</v>
      </c>
      <c r="C24" s="26"/>
      <c r="D24" s="31"/>
      <c r="E24" s="135"/>
      <c r="F24" s="45"/>
    </row>
    <row r="25" spans="1:6" ht="26.4" x14ac:dyDescent="0.25">
      <c r="A25" s="54"/>
      <c r="B25" s="161" t="s">
        <v>272</v>
      </c>
      <c r="C25" s="29"/>
      <c r="D25" s="32"/>
      <c r="E25" s="88"/>
      <c r="F25" s="48"/>
    </row>
    <row r="26" spans="1:6" x14ac:dyDescent="0.25">
      <c r="A26" s="62"/>
      <c r="B26" s="8"/>
      <c r="C26" s="36"/>
      <c r="D26" s="35"/>
      <c r="E26" s="138"/>
      <c r="F26" s="48"/>
    </row>
    <row r="27" spans="1:6" ht="15.6" x14ac:dyDescent="0.25">
      <c r="A27" s="57" t="s">
        <v>280</v>
      </c>
      <c r="B27" s="8" t="s">
        <v>274</v>
      </c>
      <c r="C27" s="152" t="s">
        <v>260</v>
      </c>
      <c r="D27" s="36">
        <v>3</v>
      </c>
      <c r="E27" s="138"/>
      <c r="F27" s="48"/>
    </row>
    <row r="28" spans="1:6" x14ac:dyDescent="0.25">
      <c r="A28" s="57"/>
      <c r="B28" s="8"/>
      <c r="C28" s="36"/>
      <c r="D28" s="36"/>
      <c r="E28" s="138"/>
      <c r="F28" s="48"/>
    </row>
    <row r="29" spans="1:6" ht="15.6" x14ac:dyDescent="0.25">
      <c r="A29" s="87" t="s">
        <v>281</v>
      </c>
      <c r="B29" s="8" t="s">
        <v>275</v>
      </c>
      <c r="C29" s="152" t="s">
        <v>260</v>
      </c>
      <c r="D29" s="36">
        <v>5</v>
      </c>
      <c r="E29" s="138"/>
      <c r="F29" s="48"/>
    </row>
    <row r="30" spans="1:6" x14ac:dyDescent="0.25">
      <c r="A30" s="87"/>
      <c r="B30" s="8"/>
      <c r="C30" s="36"/>
      <c r="D30" s="36"/>
      <c r="E30" s="138"/>
      <c r="F30" s="48"/>
    </row>
    <row r="31" spans="1:6" x14ac:dyDescent="0.25">
      <c r="A31" s="83" t="s">
        <v>282</v>
      </c>
      <c r="B31" s="162" t="s">
        <v>106</v>
      </c>
      <c r="C31" s="36"/>
      <c r="D31" s="36"/>
      <c r="E31" s="138"/>
      <c r="F31" s="48"/>
    </row>
    <row r="32" spans="1:6" x14ac:dyDescent="0.25">
      <c r="A32" s="83"/>
      <c r="B32" s="163"/>
      <c r="C32" s="36"/>
      <c r="D32" s="36"/>
      <c r="E32" s="138"/>
      <c r="F32" s="48"/>
    </row>
    <row r="33" spans="1:6" x14ac:dyDescent="0.25">
      <c r="A33" s="87" t="s">
        <v>284</v>
      </c>
      <c r="B33" s="160" t="s">
        <v>276</v>
      </c>
      <c r="C33" s="36" t="s">
        <v>153</v>
      </c>
      <c r="D33" s="36">
        <v>12</v>
      </c>
      <c r="E33" s="138"/>
      <c r="F33" s="48"/>
    </row>
    <row r="34" spans="1:6" x14ac:dyDescent="0.25">
      <c r="A34" s="87"/>
      <c r="B34" s="8"/>
      <c r="C34" s="36"/>
      <c r="D34" s="36"/>
      <c r="E34" s="138"/>
      <c r="F34" s="48"/>
    </row>
    <row r="35" spans="1:6" x14ac:dyDescent="0.25">
      <c r="A35" s="87" t="s">
        <v>285</v>
      </c>
      <c r="B35" s="160" t="s">
        <v>277</v>
      </c>
      <c r="C35" s="36" t="s">
        <v>153</v>
      </c>
      <c r="D35" s="36">
        <v>10</v>
      </c>
      <c r="E35" s="138"/>
      <c r="F35" s="48"/>
    </row>
    <row r="36" spans="1:6" x14ac:dyDescent="0.25">
      <c r="A36" s="87"/>
      <c r="B36" s="8"/>
      <c r="C36" s="36"/>
      <c r="D36" s="36"/>
      <c r="E36" s="138"/>
      <c r="F36" s="48"/>
    </row>
    <row r="37" spans="1:6" x14ac:dyDescent="0.25">
      <c r="A37" s="83" t="s">
        <v>283</v>
      </c>
      <c r="B37" s="162" t="s">
        <v>278</v>
      </c>
      <c r="C37" s="36"/>
      <c r="D37" s="36"/>
      <c r="E37" s="138"/>
      <c r="F37" s="48"/>
    </row>
    <row r="38" spans="1:6" x14ac:dyDescent="0.25">
      <c r="A38" s="87"/>
      <c r="B38" s="8"/>
      <c r="C38" s="36"/>
      <c r="D38" s="36"/>
      <c r="E38" s="138"/>
      <c r="F38" s="48"/>
    </row>
    <row r="39" spans="1:6" x14ac:dyDescent="0.25">
      <c r="A39" s="87" t="s">
        <v>287</v>
      </c>
      <c r="B39" s="160" t="s">
        <v>286</v>
      </c>
      <c r="C39" s="152" t="s">
        <v>254</v>
      </c>
      <c r="D39" s="153">
        <v>2</v>
      </c>
      <c r="E39" s="138"/>
      <c r="F39" s="48"/>
    </row>
    <row r="40" spans="1:6" x14ac:dyDescent="0.25">
      <c r="A40" s="87"/>
      <c r="B40" s="8"/>
      <c r="C40" s="36"/>
      <c r="D40" s="36"/>
      <c r="E40" s="138"/>
      <c r="F40" s="48"/>
    </row>
    <row r="41" spans="1:6" ht="15.6" x14ac:dyDescent="0.25">
      <c r="A41" s="87" t="s">
        <v>292</v>
      </c>
      <c r="B41" s="160" t="s">
        <v>290</v>
      </c>
      <c r="C41" s="152" t="s">
        <v>254</v>
      </c>
      <c r="D41" s="153">
        <v>2</v>
      </c>
      <c r="E41" s="164"/>
      <c r="F41" s="48"/>
    </row>
    <row r="42" spans="1:6" x14ac:dyDescent="0.25">
      <c r="A42" s="87"/>
      <c r="B42" s="165"/>
      <c r="C42" s="166"/>
      <c r="D42" s="167"/>
      <c r="E42" s="168"/>
      <c r="F42" s="48"/>
    </row>
    <row r="43" spans="1:6" ht="26.4" x14ac:dyDescent="0.25">
      <c r="A43" s="87" t="s">
        <v>293</v>
      </c>
      <c r="B43" s="148" t="s">
        <v>289</v>
      </c>
      <c r="C43" s="152" t="s">
        <v>254</v>
      </c>
      <c r="D43" s="153">
        <v>1</v>
      </c>
      <c r="E43" s="168"/>
      <c r="F43" s="48"/>
    </row>
    <row r="44" spans="1:6" x14ac:dyDescent="0.25">
      <c r="A44" s="87"/>
      <c r="B44" s="8"/>
      <c r="C44" s="36"/>
      <c r="D44" s="36"/>
      <c r="E44" s="138"/>
      <c r="F44" s="48"/>
    </row>
    <row r="45" spans="1:6" ht="31.5" customHeight="1" x14ac:dyDescent="0.25">
      <c r="A45" s="69" t="s">
        <v>294</v>
      </c>
      <c r="B45" s="82" t="s">
        <v>108</v>
      </c>
      <c r="C45" s="36"/>
      <c r="D45" s="36"/>
      <c r="E45" s="138"/>
      <c r="F45" s="48"/>
    </row>
    <row r="46" spans="1:6" ht="66" x14ac:dyDescent="0.25">
      <c r="A46" s="57" t="s">
        <v>295</v>
      </c>
      <c r="B46" s="149" t="s">
        <v>291</v>
      </c>
      <c r="C46" s="36" t="s">
        <v>36</v>
      </c>
      <c r="D46" s="35">
        <v>25</v>
      </c>
      <c r="E46" s="138"/>
      <c r="F46" s="48"/>
    </row>
    <row r="47" spans="1:6" x14ac:dyDescent="0.25">
      <c r="A47" s="57"/>
      <c r="B47" s="9"/>
      <c r="C47" s="29"/>
      <c r="D47" s="37"/>
      <c r="E47" s="140"/>
      <c r="F47" s="45"/>
    </row>
    <row r="48" spans="1:6" x14ac:dyDescent="0.25">
      <c r="A48" s="54"/>
      <c r="B48" s="5" t="s">
        <v>46</v>
      </c>
      <c r="C48" s="26"/>
      <c r="D48" s="26"/>
      <c r="E48" s="141"/>
      <c r="F48" s="45"/>
    </row>
    <row r="49" spans="1:6" x14ac:dyDescent="0.25">
      <c r="A49" s="54"/>
      <c r="B49" s="5"/>
      <c r="C49" s="26"/>
      <c r="D49" s="26"/>
      <c r="E49" s="141"/>
      <c r="F49" s="48"/>
    </row>
    <row r="50" spans="1:6" ht="27.6" x14ac:dyDescent="0.25">
      <c r="A50" s="54"/>
      <c r="B50" s="5" t="s">
        <v>80</v>
      </c>
      <c r="C50" s="26"/>
      <c r="D50" s="26"/>
      <c r="E50" s="88"/>
      <c r="F50" s="48"/>
    </row>
    <row r="51" spans="1:6" ht="33" customHeight="1" x14ac:dyDescent="0.25">
      <c r="A51" s="57"/>
      <c r="B51" s="4" t="s">
        <v>197</v>
      </c>
      <c r="C51" s="29"/>
      <c r="D51" s="29"/>
      <c r="E51" s="142"/>
      <c r="F51" s="48"/>
    </row>
    <row r="52" spans="1:6" ht="13.5" customHeight="1" x14ac:dyDescent="0.25">
      <c r="A52" s="57"/>
      <c r="B52" s="4"/>
      <c r="C52" s="29"/>
      <c r="D52" s="29"/>
      <c r="E52" s="142"/>
      <c r="F52" s="48"/>
    </row>
    <row r="53" spans="1:6" ht="33" customHeight="1" x14ac:dyDescent="0.25">
      <c r="A53" s="57"/>
      <c r="B53" s="4" t="s">
        <v>198</v>
      </c>
      <c r="C53" s="29"/>
      <c r="D53" s="29"/>
      <c r="E53" s="142"/>
      <c r="F53" s="48"/>
    </row>
    <row r="54" spans="1:6" ht="15.75" customHeight="1" x14ac:dyDescent="0.25">
      <c r="A54" s="57"/>
      <c r="B54" s="4"/>
      <c r="C54" s="29"/>
      <c r="D54" s="29"/>
      <c r="E54" s="142"/>
      <c r="F54" s="48"/>
    </row>
    <row r="55" spans="1:6" ht="32.25" customHeight="1" thickBot="1" x14ac:dyDescent="0.3">
      <c r="A55" s="61"/>
      <c r="B55" s="11" t="s">
        <v>147</v>
      </c>
      <c r="C55" s="34"/>
      <c r="D55" s="34"/>
      <c r="E55" s="143"/>
      <c r="F55" s="49"/>
    </row>
    <row r="56" spans="1:6" s="53" customFormat="1" ht="14.4" thickBot="1" x14ac:dyDescent="0.35">
      <c r="A56" s="112"/>
      <c r="B56" s="113"/>
      <c r="C56" s="114"/>
      <c r="D56" s="114"/>
      <c r="E56" s="144"/>
      <c r="F56" s="115"/>
    </row>
    <row r="57" spans="1:6" x14ac:dyDescent="0.25">
      <c r="B57" s="53"/>
    </row>
  </sheetData>
  <pageMargins left="0.7" right="0.7" top="0.75" bottom="0.75" header="0.3" footer="0.3"/>
  <pageSetup paperSize="5" scale="80" orientation="portrait" r:id="rId1"/>
  <headerFooter>
    <oddFooter>Page &amp;P of &amp;N</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Preliminaries</vt:lpstr>
      <vt:lpstr>Dayworks</vt:lpstr>
      <vt:lpstr>Intake Works</vt:lpstr>
      <vt:lpstr>RWGM</vt:lpstr>
      <vt:lpstr>Inlet Chamber</vt:lpstr>
      <vt:lpstr>BPT</vt:lpstr>
      <vt:lpstr>BPT!Print_Area</vt:lpstr>
      <vt:lpstr>Dayworks!Print_Area</vt:lpstr>
      <vt:lpstr>'Inlet Chamber'!Print_Area</vt:lpstr>
      <vt:lpstr>'Intake Works'!Print_Area</vt:lpstr>
      <vt:lpstr>Preliminaries!Print_Area</vt:lpstr>
      <vt:lpstr>RWGM!Print_Area</vt:lpstr>
      <vt:lpstr>Summary!Print_Area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2022-12-06T09:52:06Z</cp:lastPrinted>
  <dcterms:created xsi:type="dcterms:W3CDTF">2018-11-22T13:25:28Z</dcterms:created>
  <dcterms:modified xsi:type="dcterms:W3CDTF">2023-01-11T13:31:58Z</dcterms:modified>
</cp:coreProperties>
</file>