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3.08.2022\A. OFFICIAL\9a. ADVERTS,PREQ &amp;TENDERS,RFP\50. TENDER FOR GURAYA &amp; KIBUNGA-KAKIMIKI\"/>
    </mc:Choice>
  </mc:AlternateContent>
  <bookViews>
    <workbookView xWindow="0" yWindow="0" windowWidth="19200" windowHeight="6620"/>
  </bookViews>
  <sheets>
    <sheet name="Grand Summary" sheetId="4" r:id="rId1"/>
    <sheet name="Bill No. 1" sheetId="1" r:id="rId2"/>
    <sheet name="Bill No. 2" sheetId="3" r:id="rId3"/>
    <sheet name="Bill No. 3" sheetId="2" r:id="rId4"/>
    <sheet name="Bill No. 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 localSheetId="4" hidden="1">#REF!</definedName>
    <definedName name="_" hidden="1">#REF!</definedName>
    <definedName name="________________________________________________________cyt1">[1]Rates!$E$268</definedName>
    <definedName name="________________________________________________________hnt15">[1]Rates!$E$117</definedName>
    <definedName name="________________________________________________________hnt20">[1]Rates!$E$118</definedName>
    <definedName name="________________________________________________________hnt25">[1]Rates!$E$119</definedName>
    <definedName name="_______________________________________________________cyt1">[2]Rates!$E$271</definedName>
    <definedName name="_______________________________________________________hnt15">[2]Rates!$E$117</definedName>
    <definedName name="_______________________________________________________hnt16">[1]Rates!$E$117</definedName>
    <definedName name="_______________________________________________________hnt20">[2]Rates!$E$118</definedName>
    <definedName name="_______________________________________________________hnt21">[1]Rates!$E$118</definedName>
    <definedName name="_______________________________________________________hnt25">[2]Rates!$E$119</definedName>
    <definedName name="_______________________________________________________hnt40">[1]Rates!$E$119</definedName>
    <definedName name="______________________________________________________cyt1">[2]Rates!$E$271</definedName>
    <definedName name="______________________________________________________hnt15">[2]Rates!$E$117</definedName>
    <definedName name="______________________________________________________hnt16">[1]Rates!$E$117</definedName>
    <definedName name="______________________________________________________hnt20">[2]Rates!$E$118</definedName>
    <definedName name="______________________________________________________hnt21">[1]Rates!$E$118</definedName>
    <definedName name="______________________________________________________hnt25">[2]Rates!$E$119</definedName>
    <definedName name="______________________________________________________hnt40">[1]Rates!$E$119</definedName>
    <definedName name="_____________________________________________________cyt1">[1]Rates!$E$268</definedName>
    <definedName name="_____________________________________________________hnt15">[1]Rates!$E$117</definedName>
    <definedName name="_____________________________________________________hnt20">[1]Rates!$E$118</definedName>
    <definedName name="_____________________________________________________hnt25">[1]Rates!$E$119</definedName>
    <definedName name="____________________________________________________cyt1">[3]Rates!$E$268</definedName>
    <definedName name="____________________________________________________hnt15">[3]Rates!$E$117</definedName>
    <definedName name="____________________________________________________hnt16">[1]Rates!$E$117</definedName>
    <definedName name="____________________________________________________hnt20">[3]Rates!$E$118</definedName>
    <definedName name="____________________________________________________hnt21">[1]Rates!$E$118</definedName>
    <definedName name="____________________________________________________hnt25">[3]Rates!$E$119</definedName>
    <definedName name="____________________________________________________hnt40">[1]Rates!$E$119</definedName>
    <definedName name="___________________________________________________cyt1">[1]Rates!$E$268</definedName>
    <definedName name="___________________________________________________hnt15">[1]Rates!$E$117</definedName>
    <definedName name="___________________________________________________hnt16">[1]Rates!$E$117</definedName>
    <definedName name="___________________________________________________hnt20">[1]Rates!$E$118</definedName>
    <definedName name="___________________________________________________hnt21">[1]Rates!$E$118</definedName>
    <definedName name="___________________________________________________hnt25">[1]Rates!$E$119</definedName>
    <definedName name="___________________________________________________hnt40">[1]Rates!$E$119</definedName>
    <definedName name="__________________________________________________cyt1">[1]Rates!$E$268</definedName>
    <definedName name="__________________________________________________hnt15">[1]Rates!$E$117</definedName>
    <definedName name="__________________________________________________hnt16">[4]Rates!$E$117</definedName>
    <definedName name="__________________________________________________hnt20">[1]Rates!$E$118</definedName>
    <definedName name="__________________________________________________hnt21">[4]Rates!$E$118</definedName>
    <definedName name="__________________________________________________hnt25">[1]Rates!$E$119</definedName>
    <definedName name="__________________________________________________hnt40">[4]Rates!$E$119</definedName>
    <definedName name="_________________________________________________cyt1">[1]Rates!$E$268</definedName>
    <definedName name="_________________________________________________hnt15">[1]Rates!$E$117</definedName>
    <definedName name="_________________________________________________hnt16">[1]Rates!$E$117</definedName>
    <definedName name="_________________________________________________hnt20">[1]Rates!$E$118</definedName>
    <definedName name="_________________________________________________hnt21">[1]Rates!$E$118</definedName>
    <definedName name="_________________________________________________hnt25">[1]Rates!$E$119</definedName>
    <definedName name="_________________________________________________hnt40">[1]Rates!$E$119</definedName>
    <definedName name="________________________________________________cyt1">[1]Rates!$E$268</definedName>
    <definedName name="________________________________________________hnt15">[1]Rates!$E$117</definedName>
    <definedName name="________________________________________________hnt16">[1]Rates!$E$117</definedName>
    <definedName name="________________________________________________hnt20">[1]Rates!$E$118</definedName>
    <definedName name="________________________________________________hnt21">[1]Rates!$E$118</definedName>
    <definedName name="________________________________________________hnt25">[1]Rates!$E$119</definedName>
    <definedName name="________________________________________________hnt40">[1]Rates!$E$119</definedName>
    <definedName name="_______________________________________________cyt1">[1]Rates!$E$268</definedName>
    <definedName name="_______________________________________________hnt15">[1]Rates!$E$117</definedName>
    <definedName name="_______________________________________________hnt16">[4]Rates!$E$117</definedName>
    <definedName name="_______________________________________________hnt20">[1]Rates!$E$118</definedName>
    <definedName name="_______________________________________________hnt21">[4]Rates!$E$118</definedName>
    <definedName name="_______________________________________________hnt25">[1]Rates!$E$119</definedName>
    <definedName name="_______________________________________________hnt40">[4]Rates!$E$119</definedName>
    <definedName name="______________________________________________cyt1">[1]Rates!$E$268</definedName>
    <definedName name="______________________________________________hnt15">[1]Rates!$E$117</definedName>
    <definedName name="______________________________________________hnt16">[1]Rates!$E$117</definedName>
    <definedName name="______________________________________________hnt20">[1]Rates!$E$118</definedName>
    <definedName name="______________________________________________hnt21">[1]Rates!$E$118</definedName>
    <definedName name="______________________________________________hnt25">[1]Rates!$E$119</definedName>
    <definedName name="______________________________________________hnt40">[1]Rates!$E$119</definedName>
    <definedName name="_____________________________________________cyt1">[1]Rates!$E$268</definedName>
    <definedName name="_____________________________________________hnt15">[1]Rates!$E$117</definedName>
    <definedName name="_____________________________________________hnt16">[1]Rates!$E$117</definedName>
    <definedName name="_____________________________________________hnt20">[1]Rates!$E$118</definedName>
    <definedName name="_____________________________________________hnt21">[1]Rates!$E$118</definedName>
    <definedName name="_____________________________________________hnt25">[1]Rates!$E$119</definedName>
    <definedName name="_____________________________________________hnt40">[1]Rates!$E$119</definedName>
    <definedName name="____________________________________________cyt1">[1]Rates!$E$268</definedName>
    <definedName name="____________________________________________hnt15">[1]Rates!$E$117</definedName>
    <definedName name="____________________________________________hnt16">[5]Rates!$E$117</definedName>
    <definedName name="____________________________________________hnt20">[1]Rates!$E$118</definedName>
    <definedName name="____________________________________________hnt21">[5]Rates!$E$118</definedName>
    <definedName name="____________________________________________hnt25">[1]Rates!$E$119</definedName>
    <definedName name="____________________________________________hnt40">[5]Rates!$E$119</definedName>
    <definedName name="___________________________________________cyt1">[1]Rates!$E$268</definedName>
    <definedName name="___________________________________________hnt15">[1]Rates!$E$117</definedName>
    <definedName name="___________________________________________hnt16">[1]Rates!$E$117</definedName>
    <definedName name="___________________________________________hnt20">[1]Rates!$E$118</definedName>
    <definedName name="___________________________________________hnt21">[1]Rates!$E$118</definedName>
    <definedName name="___________________________________________hnt25">[1]Rates!$E$119</definedName>
    <definedName name="___________________________________________hnt40">[1]Rates!$E$119</definedName>
    <definedName name="__________________________________________cyt1">[1]Rates!$E$268</definedName>
    <definedName name="__________________________________________hnt15">[1]Rates!$E$117</definedName>
    <definedName name="__________________________________________hnt16">[1]Rates!$E$117</definedName>
    <definedName name="__________________________________________hnt20">[1]Rates!$E$118</definedName>
    <definedName name="__________________________________________hnt21">[1]Rates!$E$118</definedName>
    <definedName name="__________________________________________hnt25">[1]Rates!$E$119</definedName>
    <definedName name="__________________________________________hnt40">[1]Rates!$E$119</definedName>
    <definedName name="_________________________________________cyt1">[1]Rates!$E$268</definedName>
    <definedName name="_________________________________________hnt15">[1]Rates!$E$117</definedName>
    <definedName name="_________________________________________hnt16">[1]Rates!$E$117</definedName>
    <definedName name="_________________________________________hnt20">[1]Rates!$E$118</definedName>
    <definedName name="_________________________________________hnt21">[1]Rates!$E$118</definedName>
    <definedName name="_________________________________________hnt25">[1]Rates!$E$119</definedName>
    <definedName name="_________________________________________hnt40">[1]Rates!$E$119</definedName>
    <definedName name="________________________________________cyt1">[1]Rates!$E$268</definedName>
    <definedName name="________________________________________hnt15">[1]Rates!$E$117</definedName>
    <definedName name="________________________________________hnt16">[1]Rates!$E$117</definedName>
    <definedName name="________________________________________hnt20">[1]Rates!$E$118</definedName>
    <definedName name="________________________________________hnt21">[1]Rates!$E$118</definedName>
    <definedName name="________________________________________hnt25">[1]Rates!$E$119</definedName>
    <definedName name="________________________________________hnt40">[1]Rates!$E$119</definedName>
    <definedName name="_______________________________________cyt1">[1]Rates!$E$268</definedName>
    <definedName name="_______________________________________hnt15">[1]Rates!$E$117</definedName>
    <definedName name="_______________________________________hnt16">[1]Rates!$E$117</definedName>
    <definedName name="_______________________________________hnt20">[1]Rates!$E$118</definedName>
    <definedName name="_______________________________________hnt21">[1]Rates!$E$118</definedName>
    <definedName name="_______________________________________hnt25">[1]Rates!$E$119</definedName>
    <definedName name="_______________________________________hnt40">[1]Rates!$E$119</definedName>
    <definedName name="______________________________________cyt1">[1]Rates!$E$268</definedName>
    <definedName name="______________________________________hnt15">[1]Rates!$E$117</definedName>
    <definedName name="______________________________________hnt16">[6]Rates!$E$117</definedName>
    <definedName name="______________________________________hnt20">[1]Rates!$E$118</definedName>
    <definedName name="______________________________________hnt21">[6]Rates!$E$118</definedName>
    <definedName name="______________________________________hnt25">[1]Rates!$E$119</definedName>
    <definedName name="______________________________________hnt40">[6]Rates!$E$119</definedName>
    <definedName name="_____________________________________cyt1">[1]Rates!$E$268</definedName>
    <definedName name="_____________________________________hnt15">[1]Rates!$E$117</definedName>
    <definedName name="_____________________________________hnt16">[1]Rates!$E$117</definedName>
    <definedName name="_____________________________________hnt20">[1]Rates!$E$118</definedName>
    <definedName name="_____________________________________hnt21">[1]Rates!$E$118</definedName>
    <definedName name="_____________________________________hnt25">[1]Rates!$E$119</definedName>
    <definedName name="_____________________________________hnt40">[1]Rates!$E$119</definedName>
    <definedName name="____________________________________cyt1">[1]Rates!$E$268</definedName>
    <definedName name="____________________________________hnt15">[1]Rates!$E$117</definedName>
    <definedName name="____________________________________hnt16">[1]Rates!$E$117</definedName>
    <definedName name="____________________________________hnt20">[1]Rates!$E$118</definedName>
    <definedName name="____________________________________hnt21">[1]Rates!$E$118</definedName>
    <definedName name="____________________________________hnt25">[1]Rates!$E$119</definedName>
    <definedName name="____________________________________hnt40">[1]Rates!$E$119</definedName>
    <definedName name="___________________________________cyt1">[1]Rates!$E$268</definedName>
    <definedName name="___________________________________hnt15">[1]Rates!$E$117</definedName>
    <definedName name="___________________________________hnt16">[3]Rates!$E$117</definedName>
    <definedName name="___________________________________hnt20">[1]Rates!$E$118</definedName>
    <definedName name="___________________________________hnt21">[3]Rates!$E$118</definedName>
    <definedName name="___________________________________hnt25">[1]Rates!$E$119</definedName>
    <definedName name="___________________________________hnt40">[3]Rates!$E$119</definedName>
    <definedName name="__________________________________cyt1">[1]Rates!$E$268</definedName>
    <definedName name="__________________________________hnt15">[1]Rates!$E$117</definedName>
    <definedName name="__________________________________hnt16">[1]Rates!$E$117</definedName>
    <definedName name="__________________________________hnt20">[1]Rates!$E$118</definedName>
    <definedName name="__________________________________hnt21">[1]Rates!$E$118</definedName>
    <definedName name="__________________________________hnt25">[1]Rates!$E$119</definedName>
    <definedName name="__________________________________hnt40">[1]Rates!$E$119</definedName>
    <definedName name="_________________________________cyt1">[1]Rates!$E$268</definedName>
    <definedName name="_________________________________hnt15">[1]Rates!$E$117</definedName>
    <definedName name="_________________________________hnt16">[1]Rates!$E$117</definedName>
    <definedName name="_________________________________hnt20">[1]Rates!$E$118</definedName>
    <definedName name="_________________________________hnt21">[1]Rates!$E$118</definedName>
    <definedName name="_________________________________hnt25">[1]Rates!$E$119</definedName>
    <definedName name="_________________________________hnt40">[1]Rates!$E$119</definedName>
    <definedName name="________________________________cyt1">[1]Rates!$E$268</definedName>
    <definedName name="________________________________hnt15">[1]Rates!$E$117</definedName>
    <definedName name="________________________________hnt16">[4]Rates!$E$117</definedName>
    <definedName name="________________________________hnt20">[1]Rates!$E$118</definedName>
    <definedName name="________________________________hnt21">[4]Rates!$E$118</definedName>
    <definedName name="________________________________hnt25">[1]Rates!$E$119</definedName>
    <definedName name="________________________________hnt40">[4]Rates!$E$119</definedName>
    <definedName name="_______________________________cyt1">[1]Rates!$E$268</definedName>
    <definedName name="_______________________________hnt15">[1]Rates!$E$117</definedName>
    <definedName name="_______________________________hnt16">[1]Rates!$E$117</definedName>
    <definedName name="_______________________________hnt20">[1]Rates!$E$118</definedName>
    <definedName name="_______________________________hnt21">[1]Rates!$E$118</definedName>
    <definedName name="_______________________________hnt25">[1]Rates!$E$119</definedName>
    <definedName name="_______________________________hnt40">[1]Rates!$E$119</definedName>
    <definedName name="______________________________cyt1">[1]Rates!$E$268</definedName>
    <definedName name="______________________________hnt15">[1]Rates!$E$117</definedName>
    <definedName name="______________________________hnt16">[1]Rates!$E$117</definedName>
    <definedName name="______________________________hnt20">[1]Rates!$E$118</definedName>
    <definedName name="______________________________hnt21">[1]Rates!$E$118</definedName>
    <definedName name="______________________________hnt25">[1]Rates!$E$119</definedName>
    <definedName name="______________________________hnt40">[1]Rates!$E$119</definedName>
    <definedName name="_____________________________cyt1">[1]Rates!$E$268</definedName>
    <definedName name="_____________________________hnt15">[1]Rates!$E$117</definedName>
    <definedName name="_____________________________hnt16">[3]Rates!$E$117</definedName>
    <definedName name="_____________________________hnt20">[1]Rates!$E$118</definedName>
    <definedName name="_____________________________hnt21">[3]Rates!$E$118</definedName>
    <definedName name="_____________________________hnt25">[1]Rates!$E$119</definedName>
    <definedName name="_____________________________hnt40">[3]Rates!$E$119</definedName>
    <definedName name="____________________________cyt1">[1]Rates!$E$268</definedName>
    <definedName name="____________________________hnt15">[1]Rates!$E$117</definedName>
    <definedName name="____________________________hnt16">[1]Rates!$E$117</definedName>
    <definedName name="____________________________hnt20">[1]Rates!$E$118</definedName>
    <definedName name="____________________________hnt21">[1]Rates!$E$118</definedName>
    <definedName name="____________________________hnt25">[1]Rates!$E$119</definedName>
    <definedName name="____________________________hnt40">[1]Rates!$E$119</definedName>
    <definedName name="___________________________cyt1">[1]Rates!$E$268</definedName>
    <definedName name="___________________________hnt15">[1]Rates!$E$117</definedName>
    <definedName name="___________________________hnt16">[1]Rates!$E$117</definedName>
    <definedName name="___________________________hnt20">[1]Rates!$E$118</definedName>
    <definedName name="___________________________hnt21">[1]Rates!$E$118</definedName>
    <definedName name="___________________________hnt25">[1]Rates!$E$119</definedName>
    <definedName name="___________________________hnt40">[1]Rates!$E$119</definedName>
    <definedName name="__________________________cyt1">[1]Rates!$E$268</definedName>
    <definedName name="__________________________hnt15">[1]Rates!$E$117</definedName>
    <definedName name="__________________________hnt16">[3]Rates!$E$117</definedName>
    <definedName name="__________________________hnt20">[1]Rates!$E$118</definedName>
    <definedName name="__________________________hnt21">[3]Rates!$E$118</definedName>
    <definedName name="__________________________hnt25">[1]Rates!$E$119</definedName>
    <definedName name="__________________________hnt40">[3]Rates!$E$119</definedName>
    <definedName name="_________________________cyt1">[1]Rates!$E$268</definedName>
    <definedName name="_________________________hnt15">[1]Rates!$E$117</definedName>
    <definedName name="_________________________hnt16">[1]Rates!$E$117</definedName>
    <definedName name="_________________________hnt20">[1]Rates!$E$118</definedName>
    <definedName name="_________________________hnt21">[1]Rates!$E$118</definedName>
    <definedName name="_________________________hnt25">[1]Rates!$E$119</definedName>
    <definedName name="_________________________hnt40">[1]Rates!$E$119</definedName>
    <definedName name="________________________cyt1">[1]Rates!$E$268</definedName>
    <definedName name="________________________hnt15">[1]Rates!$E$117</definedName>
    <definedName name="________________________hnt16">[1]Rates!$E$117</definedName>
    <definedName name="________________________hnt20">[1]Rates!$E$118</definedName>
    <definedName name="________________________hnt21">[1]Rates!$E$118</definedName>
    <definedName name="________________________hnt25">[1]Rates!$E$119</definedName>
    <definedName name="________________________hnt40">[1]Rates!$E$119</definedName>
    <definedName name="_______________________cyt1">[1]Rates!$E$268</definedName>
    <definedName name="_______________________hnt15">[1]Rates!$E$117</definedName>
    <definedName name="_______________________hnt16">[3]Rates!$E$117</definedName>
    <definedName name="_______________________hnt20">[1]Rates!$E$118</definedName>
    <definedName name="_______________________hnt21">[3]Rates!$E$118</definedName>
    <definedName name="_______________________hnt25">[1]Rates!$E$119</definedName>
    <definedName name="_______________________hnt40">[3]Rates!$E$119</definedName>
    <definedName name="______________________cyt1">[1]Rates!$E$268</definedName>
    <definedName name="______________________hnt15">[1]Rates!$E$117</definedName>
    <definedName name="______________________hnt16">[1]Rates!$E$117</definedName>
    <definedName name="______________________hnt20">[1]Rates!$E$118</definedName>
    <definedName name="______________________hnt21">[1]Rates!$E$118</definedName>
    <definedName name="______________________hnt25">[1]Rates!$E$119</definedName>
    <definedName name="______________________hnt40">[1]Rates!$E$119</definedName>
    <definedName name="_____________________cyt1">[1]Rates!$E$268</definedName>
    <definedName name="_____________________hnt15">[1]Rates!$E$117</definedName>
    <definedName name="_____________________hnt16">[1]Rates!$E$117</definedName>
    <definedName name="_____________________hnt20">[1]Rates!$E$118</definedName>
    <definedName name="_____________________hnt21">[1]Rates!$E$118</definedName>
    <definedName name="_____________________hnt25">[1]Rates!$E$119</definedName>
    <definedName name="_____________________hnt40">[1]Rates!$E$119</definedName>
    <definedName name="____________________cyt1">[1]Rates!$E$268</definedName>
    <definedName name="____________________hnt15">[1]Rates!$E$117</definedName>
    <definedName name="____________________hnt16">[1]Rates!$E$117</definedName>
    <definedName name="____________________hnt20">[1]Rates!$E$118</definedName>
    <definedName name="____________________hnt21">[1]Rates!$E$118</definedName>
    <definedName name="____________________hnt25">[1]Rates!$E$119</definedName>
    <definedName name="____________________hnt40">[1]Rates!$E$119</definedName>
    <definedName name="___________________cyt1">[7]Rates!$E$268</definedName>
    <definedName name="___________________hnt15">[7]Rates!$E$117</definedName>
    <definedName name="___________________hnt16">[8]Rates!$E$117</definedName>
    <definedName name="___________________hnt20">[7]Rates!$E$118</definedName>
    <definedName name="___________________hnt21">[8]Rates!$E$118</definedName>
    <definedName name="___________________hnt25">[7]Rates!$E$119</definedName>
    <definedName name="___________________hnt40">[8]Rates!$E$119</definedName>
    <definedName name="__________________cyt1">[1]Rates!$E$268</definedName>
    <definedName name="__________________hnt15">[1]Rates!$E$117</definedName>
    <definedName name="__________________hnt16">[8]Rates!$E$117</definedName>
    <definedName name="__________________hnt20">[1]Rates!$E$118</definedName>
    <definedName name="__________________hnt21">[8]Rates!$E$118</definedName>
    <definedName name="__________________hnt25">[1]Rates!$E$119</definedName>
    <definedName name="__________________hnt40">[8]Rates!$E$119</definedName>
    <definedName name="_________________cyt1">[1]Rates!$E$268</definedName>
    <definedName name="_________________hnt15">[1]Rates!$E$117</definedName>
    <definedName name="_________________hnt16">[8]Rates!$E$117</definedName>
    <definedName name="_________________hnt20">[1]Rates!$E$118</definedName>
    <definedName name="_________________hnt21">[8]Rates!$E$118</definedName>
    <definedName name="_________________hnt25">[1]Rates!$E$119</definedName>
    <definedName name="_________________hnt40">[8]Rates!$E$119</definedName>
    <definedName name="________________cyt1">[8]Rates!$E$268</definedName>
    <definedName name="________________hnt15">[8]Rates!$E$117</definedName>
    <definedName name="________________hnt16">[8]Rates!$E$117</definedName>
    <definedName name="________________hnt20">[8]Rates!$E$118</definedName>
    <definedName name="________________hnt21">[8]Rates!$E$118</definedName>
    <definedName name="________________hnt25">[8]Rates!$E$119</definedName>
    <definedName name="________________hnt40">[8]Rates!$E$119</definedName>
    <definedName name="_______________cyt1">[1]Rates!$E$268</definedName>
    <definedName name="_______________hnt15">[1]Rates!$E$117</definedName>
    <definedName name="_______________hnt16">[8]Rates!$E$117</definedName>
    <definedName name="_______________hnt20">[1]Rates!$E$118</definedName>
    <definedName name="_______________hnt21">[8]Rates!$E$118</definedName>
    <definedName name="_______________hnt25">[1]Rates!$E$119</definedName>
    <definedName name="_______________hnt40">[8]Rates!$E$119</definedName>
    <definedName name="______________cyt1">[1]Rates!$E$268</definedName>
    <definedName name="______________hnt15">[1]Rates!$E$117</definedName>
    <definedName name="______________hnt16">[8]Rates!$E$117</definedName>
    <definedName name="______________hnt20">[1]Rates!$E$118</definedName>
    <definedName name="______________hnt21">[8]Rates!$E$118</definedName>
    <definedName name="______________hnt25">[1]Rates!$E$119</definedName>
    <definedName name="______________hnt40">[8]Rates!$E$119</definedName>
    <definedName name="_____________cyt1">[1]Rates!$E$268</definedName>
    <definedName name="_____________hnt15">[1]Rates!$E$117</definedName>
    <definedName name="_____________hnt16">[8]Rates!$E$117</definedName>
    <definedName name="_____________hnt20">[1]Rates!$E$118</definedName>
    <definedName name="_____________hnt21">[8]Rates!$E$118</definedName>
    <definedName name="_____________hnt25">[1]Rates!$E$119</definedName>
    <definedName name="_____________hnt40">[8]Rates!$E$119</definedName>
    <definedName name="____________cyt1">[1]Rates!$E$268</definedName>
    <definedName name="____________hnt15">[1]Rates!$E$117</definedName>
    <definedName name="____________hnt16">[8]Rates!$E$117</definedName>
    <definedName name="____________hnt20">[1]Rates!$E$118</definedName>
    <definedName name="____________hnt21">[8]Rates!$E$118</definedName>
    <definedName name="____________hnt25">[1]Rates!$E$119</definedName>
    <definedName name="____________hnt40">[8]Rates!$E$119</definedName>
    <definedName name="___________cyt1">[1]Rates!$E$268</definedName>
    <definedName name="___________hnt15">[1]Rates!$E$117</definedName>
    <definedName name="___________hnt16">[8]Rates!$E$117</definedName>
    <definedName name="___________hnt20">[1]Rates!$E$118</definedName>
    <definedName name="___________hnt21">[8]Rates!$E$118</definedName>
    <definedName name="___________hnt25">[1]Rates!$E$119</definedName>
    <definedName name="___________hnt40">[8]Rates!$E$119</definedName>
    <definedName name="__________cyt1">[1]Rates!$E$268</definedName>
    <definedName name="__________hnt15">[1]Rates!$E$117</definedName>
    <definedName name="__________hnt16">[8]Rates!$E$117</definedName>
    <definedName name="__________hnt20">[1]Rates!$E$118</definedName>
    <definedName name="__________hnt21">[8]Rates!$E$118</definedName>
    <definedName name="__________hnt25">[1]Rates!$E$119</definedName>
    <definedName name="__________hnt40">[8]Rates!$E$119</definedName>
    <definedName name="_________cyt1">[1]Rates!$E$268</definedName>
    <definedName name="_________hnt15">[1]Rates!$E$117</definedName>
    <definedName name="_________hnt16">[8]Rates!$E$117</definedName>
    <definedName name="_________hnt20">[1]Rates!$E$118</definedName>
    <definedName name="_________hnt21">[8]Rates!$E$118</definedName>
    <definedName name="_________hnt25">[1]Rates!$E$119</definedName>
    <definedName name="_________hnt40">[8]Rates!$E$119</definedName>
    <definedName name="________cyt1">[1]Rates!$E$268</definedName>
    <definedName name="________hnt15">[1]Rates!$E$117</definedName>
    <definedName name="________hnt16">[8]Rates!$E$117</definedName>
    <definedName name="________hnt20">[1]Rates!$E$118</definedName>
    <definedName name="________hnt21">[8]Rates!$E$118</definedName>
    <definedName name="________hnt25">[1]Rates!$E$119</definedName>
    <definedName name="________hnt40">[8]Rates!$E$119</definedName>
    <definedName name="_______bng200">[9]Rates!$E$282</definedName>
    <definedName name="_______bng250">[9]Rates!$E$283</definedName>
    <definedName name="_______cyt1">[1]Rates!$E$268</definedName>
    <definedName name="_______hnt15">[1]Rates!$E$117</definedName>
    <definedName name="_______hnt16">[8]Rates!$E$117</definedName>
    <definedName name="_______hnt20">[1]Rates!$E$118</definedName>
    <definedName name="_______hnt21">[8]Rates!$E$118</definedName>
    <definedName name="_______hnt25">[1]Rates!$E$119</definedName>
    <definedName name="_______hnt30">[4]Rates!$E$117</definedName>
    <definedName name="_______hnt40">[8]Rates!$E$119</definedName>
    <definedName name="______bng200">[9]Rates!$E$282</definedName>
    <definedName name="______bng250">[9]Rates!$E$283</definedName>
    <definedName name="______cyt1">[1]Rates!$E$268</definedName>
    <definedName name="______hnt15">[1]Rates!$E$117</definedName>
    <definedName name="______hnt16">[8]Rates!$E$117</definedName>
    <definedName name="______hnt20">[1]Rates!$E$118</definedName>
    <definedName name="______hnt21">[8]Rates!$E$118</definedName>
    <definedName name="______hnt25">[1]Rates!$E$119</definedName>
    <definedName name="______hnt30">[4]Rates!$E$117</definedName>
    <definedName name="______hnt40">[8]Rates!$E$119</definedName>
    <definedName name="_____bng200">[10]Rates!$E$282</definedName>
    <definedName name="_____bng250">[10]Rates!$E$283</definedName>
    <definedName name="_____cyt1">[1]Rates!$E$268</definedName>
    <definedName name="_____hn">[4]Rates!$E$117</definedName>
    <definedName name="_____hnt15">[1]Rates!$E$117</definedName>
    <definedName name="_____hnt16">[8]Rates!$E$117</definedName>
    <definedName name="_____hnt20">[1]Rates!$E$118</definedName>
    <definedName name="_____hnt21">[8]Rates!$E$118</definedName>
    <definedName name="_____hnt25">[1]Rates!$E$119</definedName>
    <definedName name="_____hnt30">[4]Rates!$E$117</definedName>
    <definedName name="_____hnt40">[8]Rates!$E$119</definedName>
    <definedName name="____bng200">[9]Rates!$E$282</definedName>
    <definedName name="____bng250">[9]Rates!$E$283</definedName>
    <definedName name="____cyt1">[1]Rates!$E$268</definedName>
    <definedName name="____hnt15">[1]Rates!$E$117</definedName>
    <definedName name="____hnt16">[8]Rates!$E$117</definedName>
    <definedName name="____hnt20">[1]Rates!$E$118</definedName>
    <definedName name="____hnt21">[8]Rates!$E$118</definedName>
    <definedName name="____hnt25">[1]Rates!$E$119</definedName>
    <definedName name="____hnt30">[5]Rates!$E$117</definedName>
    <definedName name="____hnt40">[8]Rates!$E$119</definedName>
    <definedName name="____PV3">[11]Rates!$E$123</definedName>
    <definedName name="___bng200">[9]Rates!$E$282</definedName>
    <definedName name="___bng250">[9]Rates!$E$283</definedName>
    <definedName name="___cyt1">[1]Rates!$E$268</definedName>
    <definedName name="___hnt15">[1]Rates!$E$117</definedName>
    <definedName name="___hnt16">[8]Rates!$E$117</definedName>
    <definedName name="___hnt20">[1]Rates!$E$118</definedName>
    <definedName name="___hnt21">[8]Rates!$E$118</definedName>
    <definedName name="___hnt25">[1]Rates!$E$119</definedName>
    <definedName name="___hnt30">[4]Rates!$E$117</definedName>
    <definedName name="___hnt40">[8]Rates!$E$119</definedName>
    <definedName name="___PV3">[11]Rates!$E$123</definedName>
    <definedName name="__bn">[9]Rates!$E$283</definedName>
    <definedName name="__bng200" localSheetId="3">[12]Rates!$E$282</definedName>
    <definedName name="__bng200" localSheetId="4">[12]Rates!$E$282</definedName>
    <definedName name="__bng200">[9]Rates!$E$282</definedName>
    <definedName name="__bng250" localSheetId="3">[12]Rates!$E$283</definedName>
    <definedName name="__bng250" localSheetId="4">[12]Rates!$E$283</definedName>
    <definedName name="__bng250">[9]Rates!$E$283</definedName>
    <definedName name="__cyt1">[1]Rates!$E$268</definedName>
    <definedName name="__hn">[4]Rates!$E$117</definedName>
    <definedName name="__hnt15">[1]Rates!$E$117</definedName>
    <definedName name="__hnt16">[8]Rates!$E$117</definedName>
    <definedName name="__hnt20">[1]Rates!$E$118</definedName>
    <definedName name="__hnt21">[8]Rates!$E$118</definedName>
    <definedName name="__hnt25">[1]Rates!$E$119</definedName>
    <definedName name="__hnt30" localSheetId="3">[13]Rates!$E$117</definedName>
    <definedName name="__hnt30" localSheetId="4">[13]Rates!$E$117</definedName>
    <definedName name="__hnt30">[4]Rates!$E$117</definedName>
    <definedName name="__hnt40">[8]Rates!$E$119</definedName>
    <definedName name="__PV3">[11]Rates!$E$123</definedName>
    <definedName name="_bbo160">[11]Rates!$E$27</definedName>
    <definedName name="_bbo200">[11]Rates!$E$28</definedName>
    <definedName name="_bgh160">[11]Rates!$E$25</definedName>
    <definedName name="_bng100">[11]Rates!$E$288</definedName>
    <definedName name="_bng150">[11]Rates!$E$289</definedName>
    <definedName name="_bng200">[14]Rates!$E$282</definedName>
    <definedName name="_bng250">[14]Rates!$E$283</definedName>
    <definedName name="_cyt1">[8]Rates!$E$268</definedName>
    <definedName name="_dwm15">[11]Rates!$E$241</definedName>
    <definedName name="_dwm25">[11]Rates!$E$242</definedName>
    <definedName name="_dwm50">[11]Rates!$E$243</definedName>
    <definedName name="_fgv100">[11]Rates!$E$208</definedName>
    <definedName name="_Fill" localSheetId="4" hidden="1">#REF!</definedName>
    <definedName name="_Fill" hidden="1">#REF!</definedName>
    <definedName name="_fuf3">[11]Rates!$E$138</definedName>
    <definedName name="_gms100">[11]Rates!$E$41</definedName>
    <definedName name="_gms15">[11]Rates!$E$37</definedName>
    <definedName name="_gms25">[11]Rates!$E$38</definedName>
    <definedName name="_gms40">[11]Rates!$E$39</definedName>
    <definedName name="_hnt15">[8]Rates!$E$117</definedName>
    <definedName name="_hnt16">[8]Rates!$E$117</definedName>
    <definedName name="_hnt20">[8]Rates!$E$118</definedName>
    <definedName name="_hnt21">[8]Rates!$E$118</definedName>
    <definedName name="_hnt25">[8]Rates!$E$119</definedName>
    <definedName name="_hnt30" localSheetId="3">[13]Rates!$E$117</definedName>
    <definedName name="_hnt30" localSheetId="4">[13]Rates!$E$117</definedName>
    <definedName name="_hnt30">[15]Rates!$E$117</definedName>
    <definedName name="_hnt40">[8]Rates!$E$119</definedName>
    <definedName name="_Key1" localSheetId="4" hidden="1">#REF!</definedName>
    <definedName name="_Key1" hidden="1">#REF!</definedName>
    <definedName name="_Key2" localSheetId="4" hidden="1">#REF!</definedName>
    <definedName name="_Key2" hidden="1">#REF!</definedName>
    <definedName name="_Order1" hidden="1">255</definedName>
    <definedName name="_Order2" hidden="1">255</definedName>
    <definedName name="_pcp200">[11]Rates!$E$51</definedName>
    <definedName name="_PV3">[11]Rates!$E$123</definedName>
    <definedName name="_pwm15">[11]Rates!$E$244</definedName>
    <definedName name="_pwm25">[11]Rates!$E$245</definedName>
    <definedName name="_pwm50">[11]Rates!$E$246</definedName>
    <definedName name="_rec2">'[16]IPC-55SUMWORK'!$A$1:$R$37</definedName>
    <definedName name="_sav25">[17]Rates!$E$220</definedName>
    <definedName name="_Sort" localSheetId="4" hidden="1">#REF!</definedName>
    <definedName name="_Sort" hidden="1">#REF!</definedName>
    <definedName name="_tgv100">[11]Rates!$E$220</definedName>
    <definedName name="_tgv25">[11]Rates!$E$218</definedName>
    <definedName name="_tgv40">[11]Rates!$E$219</definedName>
    <definedName name="_wmc1">[11]Rates!$E$189</definedName>
    <definedName name="AA" localSheetId="4">#REF!</definedName>
    <definedName name="AA">#REF!</definedName>
    <definedName name="add">[11]Rates!$J$6</definedName>
    <definedName name="bghg">[9]Rates!$E$282</definedName>
    <definedName name="bzp">[17]Rates!$E$312</definedName>
    <definedName name="ccc">[4]Rates!$E$117</definedName>
    <definedName name="cmass">[8]Rates!$E$123</definedName>
    <definedName name="cock15">[11]Rates!$E$202</definedName>
    <definedName name="cock25">[11]Rates!$E$203</definedName>
    <definedName name="cock50">[11]Rates!$E$204</definedName>
    <definedName name="cpier">[8]Rates!$E$126</definedName>
    <definedName name="cslab">[11]Rates!$E$124</definedName>
    <definedName name="csus">[2]Rates!$E$128</definedName>
    <definedName name="curve">[8]Rates!$E$127</definedName>
    <definedName name="cwall">[2]Rates!$E$125</definedName>
    <definedName name="cytz1">[11]Rates!$E$273</definedName>
    <definedName name="d">[18]Rates!$J$9</definedName>
    <definedName name="ddd">[4]Rates!$E$118</definedName>
    <definedName name="DF" localSheetId="3">#REF!</definedName>
    <definedName name="DF" localSheetId="4">#REF!</definedName>
    <definedName name="DF">#REF!</definedName>
    <definedName name="dfr">[4]Rates!$E$118</definedName>
    <definedName name="Disbursement">'[19]IPC-49SUMWORK'!$A$1:$R$37</definedName>
    <definedName name="dsdsf">[4]Rates!$E$117</definedName>
    <definedName name="EDG">#REF!</definedName>
    <definedName name="EF">#REF!</definedName>
    <definedName name="ere">[12]Rates!$E$283</definedName>
    <definedName name="F" localSheetId="4" hidden="1">#REF!</definedName>
    <definedName name="F" hidden="1">#REF!</definedName>
    <definedName name="f150d20">[11]Rates!$E$67</definedName>
    <definedName name="fczt">[11]Rates!$E$264</definedName>
    <definedName name="FD" localSheetId="4" hidden="1">#REF!</definedName>
    <definedName name="FD" hidden="1">#REF!</definedName>
    <definedName name="FDG" localSheetId="3">#REF!</definedName>
    <definedName name="FDG" localSheetId="4">#REF!</definedName>
    <definedName name="FDG">#REF!</definedName>
    <definedName name="fggf">[9]Rates!$E$283</definedName>
    <definedName name="fine1">[8]Rates!$E$137</definedName>
    <definedName name="fine2">[11]Rates!$E$135</definedName>
    <definedName name="fine3">[8]Rates!$E$139</definedName>
    <definedName name="fine4">[11]Rates!$E$137</definedName>
    <definedName name="fire">[11]Rates!$E$317</definedName>
    <definedName name="G" localSheetId="3">[20]Rates!$E$126</definedName>
    <definedName name="G" localSheetId="4">[20]Rates!$E$126</definedName>
    <definedName name="G">[3]Rates!$E$126</definedName>
    <definedName name="gghghg">[9]Rates!$E$282</definedName>
    <definedName name="ghhh">[4]Rates!$E$117</definedName>
    <definedName name="gjhj">[9]Rates!$E$283</definedName>
    <definedName name="gjin">[8]Rates!$E$143</definedName>
    <definedName name="gjina">[8]Rates!$E$143</definedName>
    <definedName name="gmsp15">[11]Rates!$E$43</definedName>
    <definedName name="gmsp25">[11]Rates!$E$44</definedName>
    <definedName name="gmsp50">[11]Rates!$E$45</definedName>
    <definedName name="hxs">[8]Rates!$L$12</definedName>
    <definedName name="hxsa">[8]Rates!$L$12</definedName>
    <definedName name="insp1">[2]Rates!$E$185</definedName>
    <definedName name="insp2">[2]Rates!$E$186</definedName>
    <definedName name="insp3">[2]Rates!$E$187</definedName>
    <definedName name="jhpd">[11]Rates!$E$269</definedName>
    <definedName name="jkkk">[4]Rates!$E$117</definedName>
    <definedName name="m" localSheetId="4">#REF!</definedName>
    <definedName name="m">#REF!</definedName>
    <definedName name="mesh142">[8]Rates!$E$144</definedName>
    <definedName name="mesh150">[8]Rates!$E$144</definedName>
    <definedName name="mkhl">[11]Rates!$J$1</definedName>
    <definedName name="mkhl1">[21]Rates!$J$1</definedName>
    <definedName name="N">[22]Rates!$E$126</definedName>
    <definedName name="Nyamira">[22]Rates!$E$118</definedName>
    <definedName name="oko">[11]Rates!$J$11</definedName>
    <definedName name="pcp">[11]Rates!$E$259</definedName>
    <definedName name="prc">[2]Rates!$E$129</definedName>
    <definedName name="Prindarea">#REF!</definedName>
    <definedName name="_xlnm.Print_Area" localSheetId="2">'Bill No. 2'!$A$1:$F$96</definedName>
    <definedName name="_xlnm.Print_Area" localSheetId="3">'Bill No. 3'!$A$1:$F$125</definedName>
    <definedName name="_xlnm.Print_Area" localSheetId="4">'Bill No. 4'!$A$1:$F$125</definedName>
    <definedName name="_xlnm.Print_Area">#REF!</definedName>
    <definedName name="_xlnm.Print_Titles" localSheetId="3">'Bill No. 3'!$1:$9</definedName>
    <definedName name="_xlnm.Print_Titles" localSheetId="4">'Bill No. 4'!$1:$9</definedName>
    <definedName name="PV">[11]Rates!$E$126</definedName>
    <definedName name="rgqb">[8]Rates!$E$253</definedName>
    <definedName name="rgqb1">[8]Rates!$E$253</definedName>
    <definedName name="rgwc">[8]Rates!$E$256</definedName>
    <definedName name="rgwcc">[8]Rates!$E$256</definedName>
    <definedName name="rgwt">[11]Rates!$E$261</definedName>
    <definedName name="rocka">[11]Rates!$E$112</definedName>
    <definedName name="rockb">[11]Rates!$E$113</definedName>
    <definedName name="rockc">[11]Rates!$E$114</definedName>
    <definedName name="rough">[11]Rates!$E$133</definedName>
    <definedName name="sdd">[9]Rates!$E$283</definedName>
    <definedName name="sddd">[4]Rates!$E$117</definedName>
    <definedName name="sluv100">[11]Rates!$E$233</definedName>
    <definedName name="sluv150">[11]Rates!$E$234</definedName>
    <definedName name="tgms">[11]Rates!$E$107</definedName>
    <definedName name="tr">[13]Rates!$E$117</definedName>
    <definedName name="trans">[11]Rates!$E$121</definedName>
    <definedName name="tree1">[11]Rates!$E$5</definedName>
    <definedName name="tree2">[11]Rates!$E$6</definedName>
    <definedName name="tree3">[11]Rates!$E$7</definedName>
    <definedName name="tzxs">[11]Rates!$J$8</definedName>
    <definedName name="v12c15">[11]Rates!$E$176</definedName>
    <definedName name="vv" localSheetId="4">#REF!</definedName>
    <definedName name="vv">#REF!</definedName>
    <definedName name="wo12d16">[11]Rates!$E$147</definedName>
    <definedName name="wo16d15">[11]Rates!$E$157</definedName>
    <definedName name="wzsz">[2]Rates!$E$265</definedName>
    <definedName name="ygj1">[11]Rates!$E$314</definedName>
    <definedName name="yhnt">[11]Rates!$E$120</definedName>
    <definedName name="zgjf100">[11]Rates!$E$301</definedName>
    <definedName name="zgjf150">[11]Rates!$E$302</definedName>
    <definedName name="zgjf80">[17]Rates!$E$291</definedName>
    <definedName name="zhfl">[11]Rates!$J$5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3" i="5" l="1"/>
  <c r="F122" i="5"/>
  <c r="F121" i="5"/>
  <c r="F117" i="5"/>
  <c r="F116" i="5"/>
  <c r="F115" i="5"/>
  <c r="F114" i="5"/>
  <c r="F112" i="5"/>
  <c r="F111" i="5"/>
  <c r="F110" i="5"/>
  <c r="F109" i="5"/>
  <c r="F108" i="5"/>
  <c r="F107" i="5"/>
  <c r="F106" i="5"/>
  <c r="F105" i="5"/>
  <c r="F104" i="5"/>
  <c r="F103" i="5"/>
  <c r="F102" i="5"/>
  <c r="F101" i="5"/>
  <c r="F100" i="5"/>
  <c r="F113" i="5"/>
  <c r="F98" i="5"/>
  <c r="F97" i="5"/>
  <c r="F94" i="5"/>
  <c r="F93" i="5"/>
  <c r="F92" i="5"/>
  <c r="F91" i="5"/>
  <c r="F90" i="5"/>
  <c r="F89" i="5"/>
  <c r="F87" i="5"/>
  <c r="F86" i="5"/>
  <c r="F85" i="5"/>
  <c r="F84" i="5"/>
  <c r="F83" i="5"/>
  <c r="F82" i="5"/>
  <c r="F81" i="5"/>
  <c r="F80" i="5"/>
  <c r="F79" i="5"/>
  <c r="F78" i="5"/>
  <c r="F77" i="5"/>
  <c r="F76" i="5"/>
  <c r="F75" i="5"/>
  <c r="F88" i="5"/>
  <c r="F72" i="5"/>
  <c r="F71" i="5"/>
  <c r="F70" i="5"/>
  <c r="F69" i="5"/>
  <c r="F68" i="5"/>
  <c r="F67" i="5"/>
  <c r="F66" i="5"/>
  <c r="F65" i="5"/>
  <c r="F64" i="5"/>
  <c r="F63" i="5"/>
  <c r="F62" i="5"/>
  <c r="F56" i="5"/>
  <c r="F55" i="5"/>
  <c r="F54" i="5"/>
  <c r="F53" i="5"/>
  <c r="F52" i="5"/>
  <c r="F51" i="5"/>
  <c r="F50" i="5"/>
  <c r="F49" i="5"/>
  <c r="F48" i="5"/>
  <c r="F47" i="5"/>
  <c r="F46" i="5"/>
  <c r="F45" i="5"/>
  <c r="F44" i="5"/>
  <c r="F43" i="5"/>
  <c r="F42" i="5"/>
  <c r="F40" i="5"/>
  <c r="F39" i="5"/>
  <c r="F38" i="5"/>
  <c r="F37" i="5"/>
  <c r="F36" i="5"/>
  <c r="F35" i="5"/>
  <c r="F34" i="5"/>
  <c r="F33" i="5"/>
  <c r="F32" i="5"/>
  <c r="F31" i="5"/>
  <c r="F30" i="5"/>
  <c r="F29" i="5"/>
  <c r="F28" i="5"/>
  <c r="F27" i="5"/>
  <c r="F26" i="5"/>
  <c r="F25" i="5"/>
  <c r="F21" i="5"/>
  <c r="F20" i="5"/>
  <c r="F16" i="5"/>
  <c r="F73" i="5" l="1"/>
  <c r="F125" i="5" s="1"/>
  <c r="C9" i="4" s="1"/>
  <c r="F99" i="5"/>
  <c r="F19" i="1" l="1"/>
  <c r="C3" i="4" s="1"/>
  <c r="F20" i="2" l="1"/>
  <c r="F40" i="3"/>
  <c r="F39" i="3"/>
  <c r="F93" i="3" l="1"/>
  <c r="D92" i="3"/>
  <c r="F92" i="3" s="1"/>
  <c r="D91" i="3"/>
  <c r="F91" i="3" s="1"/>
  <c r="F90" i="3"/>
  <c r="F87" i="3"/>
  <c r="F81" i="3"/>
  <c r="F76" i="3"/>
  <c r="F75" i="3"/>
  <c r="F74" i="3"/>
  <c r="F73" i="3"/>
  <c r="F72" i="3"/>
  <c r="F71" i="3"/>
  <c r="F64" i="3"/>
  <c r="F63" i="3"/>
  <c r="F62" i="3"/>
  <c r="F61" i="3"/>
  <c r="F57" i="3"/>
  <c r="F54" i="3"/>
  <c r="F51" i="3"/>
  <c r="F50" i="3"/>
  <c r="F49" i="3"/>
  <c r="F46" i="3"/>
  <c r="F45" i="3"/>
  <c r="F44" i="3"/>
  <c r="F36" i="3"/>
  <c r="F29" i="3"/>
  <c r="F28" i="3"/>
  <c r="F23" i="3"/>
  <c r="F17" i="3"/>
  <c r="F13" i="3"/>
  <c r="F123" i="2"/>
  <c r="F122" i="2"/>
  <c r="F121" i="2"/>
  <c r="F116" i="2"/>
  <c r="F115" i="2"/>
  <c r="F114" i="2"/>
  <c r="F112" i="2"/>
  <c r="F111" i="2"/>
  <c r="F110" i="2"/>
  <c r="F109" i="2"/>
  <c r="F108" i="2"/>
  <c r="F107" i="2"/>
  <c r="F106" i="2"/>
  <c r="F105" i="2"/>
  <c r="F104" i="2"/>
  <c r="F102" i="2"/>
  <c r="F101" i="2"/>
  <c r="F100" i="2"/>
  <c r="F98" i="2"/>
  <c r="F97" i="2"/>
  <c r="F94" i="2"/>
  <c r="F93" i="2"/>
  <c r="F117" i="2"/>
  <c r="F91" i="2"/>
  <c r="F90" i="2"/>
  <c r="F89" i="2"/>
  <c r="F87" i="2"/>
  <c r="F85" i="2"/>
  <c r="F84" i="2"/>
  <c r="F83" i="2"/>
  <c r="F82" i="2"/>
  <c r="F81" i="2"/>
  <c r="F80" i="2"/>
  <c r="F79" i="2"/>
  <c r="F78" i="2"/>
  <c r="F77" i="2"/>
  <c r="F76" i="2"/>
  <c r="F75" i="2"/>
  <c r="F88" i="2"/>
  <c r="F72" i="2"/>
  <c r="F71" i="2"/>
  <c r="F70" i="2"/>
  <c r="F69" i="2"/>
  <c r="F68" i="2"/>
  <c r="F67" i="2"/>
  <c r="F66" i="2"/>
  <c r="F65" i="2"/>
  <c r="F64" i="2"/>
  <c r="F63" i="2"/>
  <c r="F62" i="2"/>
  <c r="F56" i="2"/>
  <c r="F55" i="2"/>
  <c r="F54" i="2"/>
  <c r="F53" i="2"/>
  <c r="F52" i="2"/>
  <c r="F51" i="2"/>
  <c r="F50" i="2"/>
  <c r="F49" i="2"/>
  <c r="F48" i="2"/>
  <c r="F47" i="2"/>
  <c r="F46" i="2"/>
  <c r="F45" i="2"/>
  <c r="F44" i="2"/>
  <c r="F43" i="2"/>
  <c r="F42" i="2"/>
  <c r="F40" i="2"/>
  <c r="F39" i="2"/>
  <c r="F38" i="2"/>
  <c r="F37" i="2"/>
  <c r="F36" i="2"/>
  <c r="F35" i="2"/>
  <c r="F34" i="2"/>
  <c r="F33" i="2"/>
  <c r="F32" i="2"/>
  <c r="F31" i="2"/>
  <c r="F30" i="2"/>
  <c r="F29" i="2"/>
  <c r="F28" i="2"/>
  <c r="F27" i="2"/>
  <c r="F26" i="2"/>
  <c r="F25" i="2"/>
  <c r="F21" i="2"/>
  <c r="F16" i="2"/>
  <c r="F96" i="3" l="1"/>
  <c r="C5" i="4" s="1"/>
  <c r="F99" i="2"/>
  <c r="F113" i="2"/>
  <c r="F86" i="2"/>
  <c r="F92" i="2"/>
  <c r="F103" i="2"/>
  <c r="F73" i="2"/>
  <c r="F125" i="2" l="1"/>
  <c r="C7" i="4" s="1"/>
  <c r="C10" i="4" s="1"/>
  <c r="C11" i="4" s="1"/>
  <c r="C12" i="4" s="1"/>
</calcChain>
</file>

<file path=xl/sharedStrings.xml><?xml version="1.0" encoding="utf-8"?>
<sst xmlns="http://schemas.openxmlformats.org/spreadsheetml/2006/main" count="417" uniqueCount="212">
  <si>
    <t>ITEM</t>
  </si>
  <si>
    <t>DESCRIPTION</t>
  </si>
  <si>
    <t>UNIT</t>
  </si>
  <si>
    <t>QUANTITY</t>
  </si>
  <si>
    <t>RATE</t>
  </si>
  <si>
    <t>AMOUNT</t>
  </si>
  <si>
    <t>No.</t>
  </si>
  <si>
    <t>Kshs</t>
  </si>
  <si>
    <t>BREAK PRESSURE TANK CONSTRUCTION</t>
  </si>
  <si>
    <r>
      <t>Excavate for, provide all materials and construct masonry Break Pressure Tank, capacity of each 5m</t>
    </r>
    <r>
      <rPr>
        <vertAlign val="superscript"/>
        <sz val="10"/>
        <rFont val="Arial"/>
        <family val="2"/>
      </rPr>
      <t>3</t>
    </r>
    <r>
      <rPr>
        <sz val="11"/>
        <color theme="1"/>
        <rFont val="Calibri"/>
        <family val="2"/>
        <scheme val="minor"/>
      </rPr>
      <t xml:space="preserve"> with covers, all in accordance with approved specifications on and including provision of connections, vent pipes.  Allow for testing, finishing and sterilizing of the Tanks and Pipeworks as specified.</t>
    </r>
  </si>
  <si>
    <t>Item</t>
  </si>
  <si>
    <t>L.S</t>
  </si>
  <si>
    <t>SITE CLEARANCE AND GENERAL EXCAVATION</t>
  </si>
  <si>
    <t>Clear area within the Break Pressure Tank site of all grass, bushes, shrubs, hedges, grub up roots and cart away to tips as directed by the Engineer.</t>
  </si>
  <si>
    <r>
      <t>m</t>
    </r>
    <r>
      <rPr>
        <vertAlign val="superscript"/>
        <sz val="10"/>
        <rFont val="Arial"/>
        <family val="2"/>
      </rPr>
      <t>2</t>
    </r>
  </si>
  <si>
    <t>Top Soil Stripping</t>
  </si>
  <si>
    <t>Excavate over site for buildings, roads, etc.average 150mm deep to remove vegetable soil and stack part of material for use as and where directed by the Engineer, cart away surplus to tips</t>
  </si>
  <si>
    <t>Excavate over site for BPT, roads, etc.average 150mm deep to remove vegetable soil and stack part of material for use as and where directed by the Engineer, cart away surplus to tips.</t>
  </si>
  <si>
    <t>Earthworks and Grading</t>
  </si>
  <si>
    <t>Excavate approximately 300mm below stripped surface to formation level of roads, footpaths and verges including compaction of areas, stack approved material for reuse as fill and cart away surplus to approved tips identified by he Contractor in liaison with the Local Authorities, as directed by the Engineer.</t>
  </si>
  <si>
    <r>
      <t>m</t>
    </r>
    <r>
      <rPr>
        <vertAlign val="superscript"/>
        <sz val="10"/>
        <rFont val="Arial"/>
        <family val="2"/>
      </rPr>
      <t>3</t>
    </r>
  </si>
  <si>
    <t>2.4</t>
  </si>
  <si>
    <t>Fill using approved excavated material, compact in 150mm layers as specified under roads and verges.</t>
  </si>
  <si>
    <t>2.5</t>
  </si>
  <si>
    <t>-Ditto- around tanks, including cutting and trimming of slopes.</t>
  </si>
  <si>
    <t>2.6</t>
  </si>
  <si>
    <t>Fill using approved hardcore material and compact in 150mm layers as specified.</t>
  </si>
  <si>
    <t>2.7</t>
  </si>
  <si>
    <t>Extra charge over rate shown in item 1.3 for excavation in rock Class 'A'.</t>
  </si>
  <si>
    <t>2.8</t>
  </si>
  <si>
    <t>Extra charge over rate shown in item 1.3 for excavation in rock Class 'B'.</t>
  </si>
  <si>
    <t>2.9</t>
  </si>
  <si>
    <t>Extra charge over rate shown in item 1.3 for excavation in rock Class 'C'.</t>
  </si>
  <si>
    <t>2.10</t>
  </si>
  <si>
    <t>Spread top soil stacked on site for reuse (Item 1.2) level and prepare for grassing and landscaping.  Plant approved grass and maintain until it takes roots.</t>
  </si>
  <si>
    <t>PAGE TOTAL CARRIED TO BILL COLLECTION SHEET</t>
  </si>
  <si>
    <t>FENCING AND GATES</t>
  </si>
  <si>
    <r>
      <t>Excavate for post holes, provide all materials and construct chain link fence on concrete posts at 3m centre to centre including straining posts at every 10</t>
    </r>
    <r>
      <rPr>
        <vertAlign val="superscript"/>
        <sz val="10"/>
        <rFont val="Arial"/>
        <family val="2"/>
      </rPr>
      <t>th</t>
    </r>
    <r>
      <rPr>
        <sz val="11"/>
        <color theme="1"/>
        <rFont val="Calibri"/>
        <family val="2"/>
        <scheme val="minor"/>
      </rPr>
      <t xml:space="preserve"> post and additional posts at corners.</t>
    </r>
  </si>
  <si>
    <t>m</t>
  </si>
  <si>
    <t>Provide all materials and construct metal gate 1.0m wide including pillars, footings, etc.</t>
  </si>
  <si>
    <t>Nr</t>
  </si>
  <si>
    <t>SCOUR / OVERFLOW DRAINAGE PIPELINE</t>
  </si>
  <si>
    <t>Excavate trench for 100mm dia. uPVC Class 'B' pipe for Scour/ Overflow drainage, backfill after laying of pipes and cart away surplus to tips as directed.  Average depth n.e. 2.0m</t>
  </si>
  <si>
    <t>Supply, lay, joint and test 200mm dia. uPVC Class 'B' pipes including Type 'BO' bed and surround (mark k).</t>
  </si>
  <si>
    <t>110mm DIA. PIPEWORK WITHIN BREAK PRESSURE TANK COMPOUND - APPROVED LINED FERROUS PIPES AND FITTINGS</t>
  </si>
  <si>
    <t>Excavate trench for 110mm dia. Pipework within Break Pressure Tank Compount - backfill after laying of pipes and cart away surplus to tips as directed.  Average depth n.e. 1.5m.</t>
  </si>
  <si>
    <t>Pipework, Fittings and Valves</t>
  </si>
  <si>
    <t>Supply, Transport to Site , Excavate and install the following fittings and valves as per the drawings</t>
  </si>
  <si>
    <t>Inlet Ferrous Pipe Fittings to NP16 Details</t>
  </si>
  <si>
    <t>110x100mm dia. VJ Stepped Coupling (mark 1)</t>
  </si>
  <si>
    <t>100mm dia. Flanged Spigot Pipe 1200mm long (mark 2)</t>
  </si>
  <si>
    <t>100mm dia. all Flanged Gate valve (mark 3)</t>
  </si>
  <si>
    <t>100mm dia. Flange Adaptor (mark 4)</t>
  </si>
  <si>
    <t>100mm dia. Flanged 90ᵒ (mark 5)</t>
  </si>
  <si>
    <t>100mm dia. Flanged Spigot Pipe 814mm long (cut to suit on site) (mark 7)</t>
  </si>
  <si>
    <t>100mm dia. double Flanged Pipe 575mm long (cut to suit on site) (mark 7)</t>
  </si>
  <si>
    <t>100mm dia. all Flanged Float Valve (mark 8)</t>
  </si>
  <si>
    <t>100mm dia. Flanged Spigot Pipe 739mm long (mark 9)</t>
  </si>
  <si>
    <t>Outlet Ferrous Pipe Fittings to NP16</t>
  </si>
  <si>
    <t>100mm dia. Flanged Bellmouth (mark A)</t>
  </si>
  <si>
    <r>
      <t>100mm dia. all Flanged 90</t>
    </r>
    <r>
      <rPr>
        <vertAlign val="superscript"/>
        <sz val="10"/>
        <rFont val="Arial"/>
        <family val="2"/>
      </rPr>
      <t>0</t>
    </r>
    <r>
      <rPr>
        <sz val="11"/>
        <color theme="1"/>
        <rFont val="Calibri"/>
        <family val="2"/>
        <scheme val="minor"/>
      </rPr>
      <t xml:space="preserve"> Bend (mark B)</t>
    </r>
  </si>
  <si>
    <t>100mm dia. Flanged Spigot Pipe 1950mm long (cut to suit on site) (mark C)</t>
  </si>
  <si>
    <t>100mm dia. Flange Adaptor (mark D)</t>
  </si>
  <si>
    <t>100mm dia. all Flanged Gate Valve (mark E)</t>
  </si>
  <si>
    <t>100mm dia. Flanged Spigot Pipe 1200mm long (mark F)</t>
  </si>
  <si>
    <t>Overflow Ferrous Pipe Fittings to NP16 Details</t>
  </si>
  <si>
    <t>100mm dia. Flanged Spigot Pipe 425mm long with a Puddle Flange at 162.5mm from the Spigot End (mark a)</t>
  </si>
  <si>
    <t>100mm dia. all Flanged 900 Bend (mark b)</t>
  </si>
  <si>
    <t>100mm dia. Flanged Spigot Pipe 439mm long (cut to suit on site) (mark c)</t>
  </si>
  <si>
    <t>100mm dia. Flange Adaptor (mark d)</t>
  </si>
  <si>
    <t>100mm dia. all Flanged 450 Bend (mark e)</t>
  </si>
  <si>
    <t>100mm dia. Flanged Spigot Pipe 502mm long with a Spigot End Bevelled (cut to suit on site) (mark f)</t>
  </si>
  <si>
    <t>Washout / Scour Ferrous Pipe Fittings to NP16 Details</t>
  </si>
  <si>
    <t>100mm dia. Flanged Bellmouth (mark g)</t>
  </si>
  <si>
    <t>100mm dia. all Flanged 900 Bend (mark h)</t>
  </si>
  <si>
    <t>100mm dia. Double Flanged Pipe 2350mm long (mark i)</t>
  </si>
  <si>
    <t>100mm dia. all Flanged Gate Valve to BS 5163 (mark j)</t>
  </si>
  <si>
    <t>VALVE CHAMBERS</t>
  </si>
  <si>
    <t>Provide all materials, excavate for and construct masonry inlet and outlet valve chambers, size 1200mm x 1200mm with precast cover slab and step irons.  Depth n.e. 1.5m.</t>
  </si>
  <si>
    <t>-Ditto - but masonry scour/overflow chamber size 1200mm x 1200mm .  Depth n.e. 2.0m.</t>
  </si>
  <si>
    <t>REHABILITATION AND EXTENSION OF GURAGU WATER PROJECT   PROJECT</t>
  </si>
  <si>
    <t>BILL NO. 1.1</t>
  </si>
  <si>
    <t>Description</t>
  </si>
  <si>
    <t xml:space="preserve">Unit </t>
  </si>
  <si>
    <t>Qty</t>
  </si>
  <si>
    <t>Rate</t>
  </si>
  <si>
    <t>Amount</t>
  </si>
  <si>
    <t>CLASS A : GENERAL ITEMS</t>
  </si>
  <si>
    <t> A2</t>
  </si>
  <si>
    <t>Specified  Requirements</t>
  </si>
  <si>
    <t>Testing of the Works</t>
  </si>
  <si>
    <t>Field Pressure Testing, Cleansing and Sterilisation of Pipelines</t>
  </si>
  <si>
    <t xml:space="preserve"> in Accordance with specifications</t>
  </si>
  <si>
    <t>A260.1</t>
  </si>
  <si>
    <t xml:space="preserve"> Pressure Testing HDPE including all necessary equipment, materials and works necessary for testing, including transportation and use of water, pipe fittings, disposal of used water.</t>
  </si>
  <si>
    <t xml:space="preserve">OD 110mm </t>
  </si>
  <si>
    <t>A260.2</t>
  </si>
  <si>
    <t>Sterilization and Flushing as per specifications</t>
  </si>
  <si>
    <t>CLASS D : DEMOLITION AND SITE CLEARANCE</t>
  </si>
  <si>
    <t>D610.1</t>
  </si>
  <si>
    <t>Clearance of Pipeline wayleave of shrubs, bushes and locally dispose nominal bore 250-400mm</t>
  </si>
  <si>
    <t xml:space="preserve"> CLASS I : PIPEWORK - PIPES. </t>
  </si>
  <si>
    <t xml:space="preserve">The rate quoted Is for supply, transport to site, setting out and pegging, laying and jointing of high density polyethylene (HDPE) pipes to KS-06-149 Part Z: 2000 including excavation and backfilling of trenches, depth not exceeding 3 m. Include for preparation of trench surfaces; upholding sides of the excavation, disposal of excess excavated material, removal of dead services except to the extent that such work is included in classes J, K and L. </t>
  </si>
  <si>
    <t>HDPE Pipeline</t>
  </si>
  <si>
    <t>I735.1</t>
  </si>
  <si>
    <t>OD 110mm HDPE PN10</t>
  </si>
  <si>
    <t>I735.2</t>
  </si>
  <si>
    <t>OD 110mm HDPE PN16</t>
  </si>
  <si>
    <t>PAGE TOTALS CARRIED TO COLLECTION SHEET</t>
  </si>
  <si>
    <t xml:space="preserve">CLASS J : PIPEWORK - FITTINGS AND VALVES </t>
  </si>
  <si>
    <r>
      <t>Provision and installation of fittings and valves including excavation and backfilling of trenches, depth not exceeding 3m. Include for preparation of trench surfaces; upholding sides of the excavation, disposal of excess excavated material, removal of dead services except to the extent that such work is included in classes I, K and L</t>
    </r>
    <r>
      <rPr>
        <b/>
        <sz val="11"/>
        <color indexed="8"/>
        <rFont val="Times New Roman"/>
        <family val="1"/>
      </rPr>
      <t xml:space="preserve"> </t>
    </r>
  </si>
  <si>
    <t>Epoxy coated Steel Flange Adaptor, PN 25</t>
  </si>
  <si>
    <t>J353.1</t>
  </si>
  <si>
    <t xml:space="preserve">nominal bore 80mm </t>
  </si>
  <si>
    <t>nr</t>
  </si>
  <si>
    <t>Epoxy coated Steel Stepped VJ couplings Adaptor, PN 25</t>
  </si>
  <si>
    <t xml:space="preserve">nominal bore 160x150mm </t>
  </si>
  <si>
    <t xml:space="preserve">nominal bore 110x100mm </t>
  </si>
  <si>
    <t>J383.1</t>
  </si>
  <si>
    <t xml:space="preserve">nominal bore 150mm </t>
  </si>
  <si>
    <t>J381.2</t>
  </si>
  <si>
    <t xml:space="preserve">nominal bore 100mm </t>
  </si>
  <si>
    <t>J811</t>
  </si>
  <si>
    <t>Gate valves to BS 5163, flanged to specifications (PN 25)</t>
  </si>
  <si>
    <t>J811.3</t>
  </si>
  <si>
    <t>nominal bore 150 mm</t>
  </si>
  <si>
    <t>nominal bore 100 mm</t>
  </si>
  <si>
    <t>nominal bore 80 mm</t>
  </si>
  <si>
    <t>J86</t>
  </si>
  <si>
    <t xml:space="preserve">Double orifice Airvalves, flanged to specifications (PN 25) </t>
  </si>
  <si>
    <t>J861.1</t>
  </si>
  <si>
    <t>J611</t>
  </si>
  <si>
    <t>J611.1</t>
  </si>
  <si>
    <t>nominal bore 110mm PN 10 (Provisional)</t>
  </si>
  <si>
    <t xml:space="preserve">Junctions and branches - Tees in accordance with specifications </t>
  </si>
  <si>
    <t>Epoxy coated All flanged PN 25</t>
  </si>
  <si>
    <t>J323.1</t>
  </si>
  <si>
    <t>Nominal Bore 150x80 mm</t>
  </si>
  <si>
    <t>J323.2</t>
  </si>
  <si>
    <t>Nominal Bore 100x80 mm</t>
  </si>
  <si>
    <t>J323.3</t>
  </si>
  <si>
    <t>Invert Level Tee Nominal Bore 150x80 mm</t>
  </si>
  <si>
    <t>J323.4</t>
  </si>
  <si>
    <t>Invert Level Tee  Nominal Bore 100x80 mm</t>
  </si>
  <si>
    <t>K231</t>
  </si>
  <si>
    <t xml:space="preserve">CLASS K : PIPEWORK - MANHOLES, CHAMBERS AND </t>
  </si>
  <si>
    <t>PIPEWORK ANCILLARIES</t>
  </si>
  <si>
    <t>Construction of chambers as per drawings</t>
  </si>
  <si>
    <t>Chambers</t>
  </si>
  <si>
    <t>K231.1</t>
  </si>
  <si>
    <t>Ditto Airvalve  chambers, depth 1.5 - 2m</t>
  </si>
  <si>
    <t>K231.2</t>
  </si>
  <si>
    <t>Ditto Washout  chambers, depth 1.5 - 2m</t>
  </si>
  <si>
    <t>K231.4</t>
  </si>
  <si>
    <t>Ditto Sectional valve Chamber, depth 1.5 - 2m</t>
  </si>
  <si>
    <t>K733</t>
  </si>
  <si>
    <t xml:space="preserve">Reinstatement (Provisional)  </t>
  </si>
  <si>
    <t>K733.1</t>
  </si>
  <si>
    <t>Allow for breaking up, and Permanent reinstatement of murram roads, Rates deemed inclusive of  the provision of requisite diversion signage, controls and safety precaution.</t>
  </si>
  <si>
    <t xml:space="preserve">CLASS L : PIPEWORK - SUPPORTS AND PROTECTION, </t>
  </si>
  <si>
    <t>ANCILLARIES TO LAYING AND EXCAVATION</t>
  </si>
  <si>
    <t>Extra over Excavation of rock as defined in the specifications</t>
  </si>
  <si>
    <t>L111</t>
  </si>
  <si>
    <t xml:space="preserve">Excavation in rock  </t>
  </si>
  <si>
    <r>
      <t>m</t>
    </r>
    <r>
      <rPr>
        <vertAlign val="superscript"/>
        <sz val="11"/>
        <color indexed="8"/>
        <rFont val="Times New Roman"/>
        <family val="1"/>
      </rPr>
      <t>3</t>
    </r>
  </si>
  <si>
    <t xml:space="preserve">Thrust blocks for bends, tees and blank ends. Dimensions of each </t>
  </si>
  <si>
    <t xml:space="preserve">block as shown on Drawings </t>
  </si>
  <si>
    <t>(provision of Concrete, reinforcement and Construction)</t>
  </si>
  <si>
    <t>L711.1</t>
  </si>
  <si>
    <r>
      <t>Concrete stools and Thrust Blocks (Volume: 0.2-0.5),Nominal bore n.e. 160mm; volume n.e 0.5m</t>
    </r>
    <r>
      <rPr>
        <vertAlign val="superscript"/>
        <sz val="10"/>
        <rFont val="Times New Roman"/>
        <family val="1"/>
      </rPr>
      <t>3</t>
    </r>
  </si>
  <si>
    <t>K820</t>
  </si>
  <si>
    <t>Marker posts as per drawings</t>
  </si>
  <si>
    <t>K820.1</t>
  </si>
  <si>
    <t>Marker posts for Sectional Valves inscribed SV</t>
  </si>
  <si>
    <t>K820.2</t>
  </si>
  <si>
    <t>Ditto but for Washouts inscribed WO</t>
  </si>
  <si>
    <t>K820.3</t>
  </si>
  <si>
    <t>Ditto but for Air Valve inscribed AV</t>
  </si>
  <si>
    <t>K820.4</t>
  </si>
  <si>
    <t>Ditto but for Water Main inscribed WM</t>
  </si>
  <si>
    <t>RAW WATER MAIN</t>
  </si>
  <si>
    <t>Straight specials  Epoxy coated flanged spigot pipe PN 25(1200mm long)</t>
  </si>
  <si>
    <t>HDPE Bends (All angles), PN 25</t>
  </si>
  <si>
    <t>REHABILITATION AND EXTENSION OF GURAGA WATER PROJECT</t>
  </si>
  <si>
    <t>BILL NO:1</t>
  </si>
  <si>
    <t>PRELIMINARIES AND GENERAL ITEMS</t>
  </si>
  <si>
    <t>ITEM NO.</t>
  </si>
  <si>
    <t>ITEM DESCRIPTION</t>
  </si>
  <si>
    <t>CLASS A: GENERAL ITEMS</t>
  </si>
  <si>
    <t>Method-related charges</t>
  </si>
  <si>
    <t>Sum</t>
  </si>
  <si>
    <t>Provisional Sum of Ksh. 200,000 for establishment of Level Survey Datum, Setting Out of the Works</t>
  </si>
  <si>
    <t xml:space="preserve">PC Item </t>
  </si>
  <si>
    <t>Provide  Kshs. 500,000 for attendance to works by the supervision team</t>
  </si>
  <si>
    <t>PC Item</t>
  </si>
  <si>
    <t>Allow for any costs associated with compliance with Environmental, Health and Safety Requirements</t>
  </si>
  <si>
    <t>BILL 1 TOTAL CARRIED TO SECTION COLLECTION SHEET</t>
  </si>
  <si>
    <t>AMOUNT (KES)</t>
  </si>
  <si>
    <t>BILL NO. 1: Preliminaries and General</t>
  </si>
  <si>
    <t>BILL No. 2: Raw water gravity main</t>
  </si>
  <si>
    <t>Sub-Total (VAT Inclusive)</t>
  </si>
  <si>
    <t>Add 10% Contingencies</t>
  </si>
  <si>
    <t>GRAND TOTAL</t>
  </si>
  <si>
    <r>
      <t>BREAK PRESSURE TANK A (5m</t>
    </r>
    <r>
      <rPr>
        <b/>
        <u/>
        <vertAlign val="superscript"/>
        <sz val="10"/>
        <rFont val="Arial"/>
        <family val="2"/>
      </rPr>
      <t>3</t>
    </r>
    <r>
      <rPr>
        <b/>
        <u/>
        <sz val="10"/>
        <rFont val="Arial"/>
        <family val="2"/>
      </rPr>
      <t xml:space="preserve">) </t>
    </r>
  </si>
  <si>
    <t>BILL No. 4</t>
  </si>
  <si>
    <r>
      <t>BREAK PRESSURE TANK B (5m</t>
    </r>
    <r>
      <rPr>
        <b/>
        <u/>
        <vertAlign val="superscript"/>
        <sz val="10"/>
        <rFont val="Arial"/>
        <family val="2"/>
      </rPr>
      <t>3</t>
    </r>
    <r>
      <rPr>
        <b/>
        <u/>
        <sz val="10"/>
        <rFont val="Arial"/>
        <family val="2"/>
      </rPr>
      <t xml:space="preserve">) </t>
    </r>
  </si>
  <si>
    <t>BILL No. 3</t>
  </si>
  <si>
    <t>BILL No. 4: 5m3 BPT B</t>
  </si>
  <si>
    <t>BILL No. 3: 5m3 BPT A</t>
  </si>
  <si>
    <t>Provide  Kshs 200,000 for Contractor All Risk Insurance</t>
  </si>
  <si>
    <r>
      <t xml:space="preserve">Provide  Kshs 200,000 </t>
    </r>
    <r>
      <rPr>
        <sz val="12"/>
        <rFont val="Times New Roman"/>
        <family val="1"/>
      </rPr>
      <t xml:space="preserve">as the  Perfomance Bond </t>
    </r>
  </si>
  <si>
    <t>P.C. Sum of Kshs. 100,000 for Inspection and Witness Testing of Pipes, Fittings and Equipment at manufacturer's premises by the Employer, Engineer and their representatives.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</si>
</sst>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0.0"/>
    <numFmt numFmtId="166" formatCode="_(* #,##0_);_(* \(#,##0\);_(* &quot;-&quot;??_);_(@_)"/>
    <numFmt numFmtId="167" formatCode="_-* #,##0_-;\-* #,##0_-;_-* &quot;-&quot;??_-;_-@_-"/>
  </numFmts>
  <fonts count="32" x14ac:knownFonts="1">
    <font>
      <sz val="11"/>
      <color theme="1"/>
      <name val="Calibri"/>
      <family val="2"/>
      <scheme val="minor"/>
    </font>
    <font>
      <sz val="11"/>
      <color theme="1"/>
      <name val="Calibri"/>
      <family val="2"/>
      <scheme val="minor"/>
    </font>
    <font>
      <sz val="10"/>
      <name val="Times New Roman"/>
      <family val="1"/>
    </font>
    <font>
      <b/>
      <u/>
      <sz val="10"/>
      <name val="Arial"/>
      <family val="2"/>
    </font>
    <font>
      <sz val="10"/>
      <name val="Arial"/>
      <family val="2"/>
    </font>
    <font>
      <b/>
      <u/>
      <vertAlign val="superscript"/>
      <sz val="10"/>
      <name val="Arial"/>
      <family val="2"/>
    </font>
    <font>
      <b/>
      <sz val="10"/>
      <name val="Arial"/>
      <family val="2"/>
    </font>
    <font>
      <u/>
      <sz val="10"/>
      <name val="Arial"/>
      <family val="2"/>
    </font>
    <font>
      <vertAlign val="superscript"/>
      <sz val="10"/>
      <name val="Arial"/>
      <family val="2"/>
    </font>
    <font>
      <b/>
      <sz val="11"/>
      <name val="Times New Roman"/>
      <family val="1"/>
    </font>
    <font>
      <sz val="11"/>
      <name val="Times New Roman"/>
      <family val="1"/>
    </font>
    <font>
      <b/>
      <sz val="10"/>
      <color theme="1"/>
      <name val="Times New Roman"/>
      <family val="1"/>
    </font>
    <font>
      <b/>
      <sz val="11"/>
      <color theme="1"/>
      <name val="Times New Roman"/>
      <family val="1"/>
    </font>
    <font>
      <b/>
      <u/>
      <sz val="10"/>
      <name val="Times New Roman"/>
      <family val="1"/>
    </font>
    <font>
      <b/>
      <sz val="10"/>
      <name val="Times New Roman"/>
      <family val="1"/>
    </font>
    <font>
      <u/>
      <sz val="10"/>
      <name val="Times New Roman"/>
      <family val="1"/>
    </font>
    <font>
      <sz val="11"/>
      <color theme="1"/>
      <name val="Times New Roman"/>
      <family val="1"/>
    </font>
    <font>
      <sz val="10"/>
      <color theme="1"/>
      <name val="Times New Roman"/>
      <family val="1"/>
    </font>
    <font>
      <b/>
      <u/>
      <sz val="10"/>
      <name val="Calibri Light"/>
      <family val="2"/>
      <scheme val="major"/>
    </font>
    <font>
      <b/>
      <sz val="11"/>
      <color indexed="8"/>
      <name val="Times New Roman"/>
      <family val="1"/>
    </font>
    <font>
      <b/>
      <sz val="11"/>
      <color rgb="FF000000"/>
      <name val="Times New Roman"/>
      <family val="1"/>
    </font>
    <font>
      <vertAlign val="superscript"/>
      <sz val="11"/>
      <color indexed="8"/>
      <name val="Times New Roman"/>
      <family val="1"/>
    </font>
    <font>
      <vertAlign val="superscript"/>
      <sz val="10"/>
      <name val="Times New Roman"/>
      <family val="1"/>
    </font>
    <font>
      <b/>
      <i/>
      <sz val="10"/>
      <name val="Times New Roman"/>
      <family val="1"/>
    </font>
    <font>
      <b/>
      <sz val="12"/>
      <color theme="1" tint="0.249977111117893"/>
      <name val="Times New Roman"/>
      <family val="1"/>
    </font>
    <font>
      <b/>
      <sz val="12"/>
      <color theme="1"/>
      <name val="Times New Roman"/>
      <family val="1"/>
    </font>
    <font>
      <b/>
      <sz val="12"/>
      <name val="Times New Roman"/>
      <family val="1"/>
    </font>
    <font>
      <sz val="12"/>
      <name val="Times New Roman"/>
      <family val="1"/>
    </font>
    <font>
      <b/>
      <u/>
      <sz val="12"/>
      <name val="Times New Roman"/>
      <family val="1"/>
    </font>
    <font>
      <sz val="12"/>
      <color theme="1"/>
      <name val="Times New Roman"/>
      <family val="1"/>
    </font>
    <font>
      <b/>
      <u/>
      <sz val="12"/>
      <color theme="1"/>
      <name val="Times New Roman"/>
      <family val="1"/>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style="medium">
        <color indexed="64"/>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1">
    <xf numFmtId="0" fontId="0" fillId="0" borderId="0"/>
    <xf numFmtId="0" fontId="2" fillId="0" borderId="0"/>
    <xf numFmtId="164" fontId="1" fillId="0" borderId="0" applyFont="0" applyFill="0" applyBorder="0" applyAlignment="0" applyProtection="0"/>
    <xf numFmtId="0" fontId="4" fillId="0" borderId="0"/>
    <xf numFmtId="164" fontId="2" fillId="0" borderId="0" applyFont="0" applyFill="0" applyBorder="0" applyAlignment="0" applyProtection="0"/>
    <xf numFmtId="0" fontId="4" fillId="0" borderId="0"/>
    <xf numFmtId="164" fontId="2" fillId="0" borderId="0" applyFont="0" applyFill="0" applyBorder="0" applyAlignment="0" applyProtection="0"/>
    <xf numFmtId="0" fontId="4" fillId="0" borderId="0"/>
    <xf numFmtId="164" fontId="4" fillId="0" borderId="0" applyFont="0" applyFill="0" applyBorder="0" applyAlignment="0" applyProtection="0"/>
    <xf numFmtId="0" fontId="4" fillId="0" borderId="0" applyFont="0"/>
    <xf numFmtId="0" fontId="2" fillId="0" borderId="0"/>
  </cellStyleXfs>
  <cellXfs count="242">
    <xf numFmtId="0" fontId="0" fillId="0" borderId="0" xfId="0"/>
    <xf numFmtId="0" fontId="2" fillId="0" borderId="0" xfId="1" applyAlignment="1">
      <alignment horizontal="left"/>
    </xf>
    <xf numFmtId="0" fontId="4" fillId="0" borderId="1" xfId="1" quotePrefix="1" applyFont="1" applyBorder="1" applyAlignment="1">
      <alignment horizontal="center"/>
    </xf>
    <xf numFmtId="0" fontId="4" fillId="0" borderId="0" xfId="1" applyFont="1" applyAlignment="1">
      <alignment horizontal="centerContinuous" vertical="center"/>
    </xf>
    <xf numFmtId="0" fontId="4" fillId="0" borderId="0" xfId="1" applyFont="1" applyAlignment="1">
      <alignment horizontal="center" vertical="center"/>
    </xf>
    <xf numFmtId="43" fontId="4" fillId="0" borderId="0" xfId="2" applyNumberFormat="1" applyFont="1" applyBorder="1" applyAlignment="1" applyProtection="1">
      <alignment horizontal="centerContinuous" vertical="center"/>
    </xf>
    <xf numFmtId="164" fontId="4" fillId="0" borderId="2" xfId="2" applyFont="1" applyBorder="1" applyAlignment="1" applyProtection="1">
      <alignment vertical="center"/>
    </xf>
    <xf numFmtId="0" fontId="3" fillId="0" borderId="0" xfId="3" applyFont="1" applyAlignment="1">
      <alignment horizontal="left" vertical="center" wrapText="1"/>
    </xf>
    <xf numFmtId="164" fontId="3" fillId="0" borderId="2" xfId="3" applyNumberFormat="1" applyFont="1" applyBorder="1" applyAlignment="1">
      <alignment horizontal="left" vertical="center" wrapText="1"/>
    </xf>
    <xf numFmtId="0" fontId="4" fillId="0" borderId="3" xfId="1" applyFont="1" applyBorder="1" applyAlignment="1">
      <alignment horizontal="center"/>
    </xf>
    <xf numFmtId="0" fontId="4" fillId="0" borderId="4" xfId="1" applyFont="1" applyBorder="1" applyAlignment="1">
      <alignment horizontal="left" vertical="center"/>
    </xf>
    <xf numFmtId="0" fontId="4" fillId="0" borderId="4" xfId="1" applyFont="1" applyBorder="1" applyAlignment="1">
      <alignment horizontal="center" vertical="center"/>
    </xf>
    <xf numFmtId="3" fontId="4" fillId="0" borderId="4" xfId="1" applyNumberFormat="1" applyFont="1" applyBorder="1" applyAlignment="1">
      <alignment horizontal="center" vertical="center"/>
    </xf>
    <xf numFmtId="4" fontId="4" fillId="0" borderId="4" xfId="4" applyNumberFormat="1" applyFont="1" applyBorder="1" applyAlignment="1" applyProtection="1">
      <alignment horizontal="center" vertical="center"/>
      <protection locked="0"/>
    </xf>
    <xf numFmtId="164" fontId="4" fillId="0" borderId="5" xfId="1" applyNumberFormat="1" applyFont="1" applyBorder="1" applyAlignment="1" applyProtection="1">
      <alignment horizontal="center" vertical="center"/>
      <protection locked="0"/>
    </xf>
    <xf numFmtId="0" fontId="6" fillId="0" borderId="6" xfId="1" applyFont="1" applyBorder="1" applyAlignment="1">
      <alignment horizontal="center"/>
    </xf>
    <xf numFmtId="0" fontId="6" fillId="0" borderId="7" xfId="1" applyFont="1" applyBorder="1" applyAlignment="1">
      <alignment horizontal="center"/>
    </xf>
    <xf numFmtId="3" fontId="6" fillId="0" borderId="7" xfId="1" applyNumberFormat="1" applyFont="1" applyBorder="1" applyAlignment="1">
      <alignment horizontal="center"/>
    </xf>
    <xf numFmtId="4" fontId="6" fillId="0" borderId="7" xfId="4" applyNumberFormat="1" applyFont="1" applyBorder="1" applyAlignment="1" applyProtection="1">
      <alignment horizontal="center"/>
      <protection locked="0"/>
    </xf>
    <xf numFmtId="164" fontId="6" fillId="0" borderId="8" xfId="1" applyNumberFormat="1" applyFont="1" applyBorder="1" applyAlignment="1" applyProtection="1">
      <alignment horizontal="center"/>
      <protection locked="0"/>
    </xf>
    <xf numFmtId="0" fontId="6" fillId="0" borderId="9" xfId="1" applyFont="1" applyBorder="1" applyAlignment="1">
      <alignment horizontal="center"/>
    </xf>
    <xf numFmtId="0" fontId="6" fillId="0" borderId="10" xfId="1" applyFont="1" applyBorder="1" applyAlignment="1">
      <alignment horizontal="left"/>
    </xf>
    <xf numFmtId="0" fontId="6" fillId="0" borderId="10" xfId="1" applyFont="1" applyBorder="1" applyAlignment="1">
      <alignment horizontal="center"/>
    </xf>
    <xf numFmtId="3" fontId="6" fillId="0" borderId="10" xfId="1" applyNumberFormat="1" applyFont="1" applyBorder="1" applyAlignment="1">
      <alignment horizontal="center"/>
    </xf>
    <xf numFmtId="4" fontId="6" fillId="0" borderId="10" xfId="4" applyNumberFormat="1" applyFont="1" applyBorder="1" applyAlignment="1" applyProtection="1">
      <alignment horizontal="center"/>
      <protection locked="0"/>
    </xf>
    <xf numFmtId="164" fontId="6" fillId="0" borderId="11" xfId="1" applyNumberFormat="1" applyFont="1" applyBorder="1" applyAlignment="1" applyProtection="1">
      <alignment horizontal="center"/>
      <protection locked="0"/>
    </xf>
    <xf numFmtId="0" fontId="4" fillId="0" borderId="6" xfId="1" applyFont="1" applyBorder="1" applyAlignment="1">
      <alignment horizontal="center" wrapText="1"/>
    </xf>
    <xf numFmtId="0" fontId="4" fillId="0" borderId="7" xfId="1" applyFont="1" applyBorder="1" applyAlignment="1">
      <alignment horizontal="left" wrapText="1"/>
    </xf>
    <xf numFmtId="0" fontId="4" fillId="0" borderId="7" xfId="1" applyFont="1" applyBorder="1" applyAlignment="1">
      <alignment horizontal="center" wrapText="1"/>
    </xf>
    <xf numFmtId="3" fontId="4" fillId="0" borderId="7" xfId="1" applyNumberFormat="1" applyFont="1" applyBorder="1" applyAlignment="1">
      <alignment horizontal="center" wrapText="1"/>
    </xf>
    <xf numFmtId="4" fontId="4" fillId="0" borderId="7" xfId="4" applyNumberFormat="1" applyFont="1" applyBorder="1" applyAlignment="1" applyProtection="1">
      <alignment horizontal="center" wrapText="1"/>
      <protection locked="0"/>
    </xf>
    <xf numFmtId="164" fontId="4" fillId="0" borderId="12" xfId="1" applyNumberFormat="1" applyFont="1" applyBorder="1" applyAlignment="1" applyProtection="1">
      <alignment horizontal="center" wrapText="1"/>
      <protection locked="0"/>
    </xf>
    <xf numFmtId="0" fontId="2" fillId="0" borderId="0" xfId="1" applyAlignment="1">
      <alignment horizontal="left" wrapText="1"/>
    </xf>
    <xf numFmtId="0" fontId="6" fillId="0" borderId="13" xfId="5" applyFont="1" applyBorder="1" applyAlignment="1">
      <alignment horizontal="center" vertical="center"/>
    </xf>
    <xf numFmtId="0" fontId="3" fillId="0" borderId="14" xfId="5" applyFont="1" applyBorder="1" applyAlignment="1">
      <alignment horizontal="left" vertical="center" wrapText="1"/>
    </xf>
    <xf numFmtId="0" fontId="4" fillId="0" borderId="14" xfId="5" applyBorder="1" applyAlignment="1">
      <alignment horizontal="center" vertical="center"/>
    </xf>
    <xf numFmtId="4" fontId="4" fillId="0" borderId="14" xfId="4" applyNumberFormat="1" applyFont="1" applyBorder="1" applyAlignment="1" applyProtection="1">
      <alignment horizontal="center" vertical="center" wrapText="1"/>
      <protection locked="0"/>
    </xf>
    <xf numFmtId="164" fontId="4" fillId="0" borderId="15" xfId="1" applyNumberFormat="1" applyFont="1" applyBorder="1" applyAlignment="1" applyProtection="1">
      <alignment horizontal="center" vertical="center" wrapText="1"/>
      <protection locked="0"/>
    </xf>
    <xf numFmtId="0" fontId="4" fillId="0" borderId="13" xfId="5" applyBorder="1" applyAlignment="1">
      <alignment horizontal="center" vertical="top"/>
    </xf>
    <xf numFmtId="0" fontId="7" fillId="0" borderId="14" xfId="5" applyFont="1" applyBorder="1" applyAlignment="1">
      <alignment horizontal="left" vertical="top" wrapText="1"/>
    </xf>
    <xf numFmtId="0" fontId="4" fillId="0" borderId="14" xfId="5" applyBorder="1" applyAlignment="1">
      <alignment horizontal="center"/>
    </xf>
    <xf numFmtId="4" fontId="4" fillId="0" borderId="14" xfId="4" applyNumberFormat="1" applyFont="1" applyBorder="1" applyAlignment="1" applyProtection="1">
      <alignment horizontal="center" wrapText="1"/>
      <protection locked="0"/>
    </xf>
    <xf numFmtId="164" fontId="4" fillId="0" borderId="15" xfId="1" applyNumberFormat="1" applyFont="1" applyBorder="1" applyAlignment="1" applyProtection="1">
      <alignment horizontal="center" wrapText="1"/>
      <protection locked="0"/>
    </xf>
    <xf numFmtId="0" fontId="0" fillId="0" borderId="14" xfId="5" applyFont="1" applyBorder="1" applyAlignment="1">
      <alignment horizontal="left" vertical="top" wrapText="1"/>
    </xf>
    <xf numFmtId="164" fontId="4" fillId="0" borderId="16" xfId="6" applyFont="1" applyBorder="1" applyAlignment="1">
      <alignment horizontal="center" wrapText="1"/>
    </xf>
    <xf numFmtId="0" fontId="4" fillId="0" borderId="13" xfId="5" applyBorder="1" applyAlignment="1">
      <alignment horizontal="centerContinuous" vertical="top"/>
    </xf>
    <xf numFmtId="0" fontId="4" fillId="0" borderId="17" xfId="5" applyBorder="1" applyAlignment="1">
      <alignment horizontal="left" vertical="top" wrapText="1"/>
    </xf>
    <xf numFmtId="0" fontId="4" fillId="0" borderId="17" xfId="5" applyBorder="1" applyAlignment="1">
      <alignment horizontal="center"/>
    </xf>
    <xf numFmtId="4" fontId="4" fillId="0" borderId="18" xfId="4" applyNumberFormat="1" applyFont="1" applyBorder="1" applyAlignment="1" applyProtection="1">
      <alignment horizontal="center" wrapText="1"/>
      <protection locked="0"/>
    </xf>
    <xf numFmtId="0" fontId="7" fillId="0" borderId="17" xfId="5" applyFont="1" applyBorder="1" applyAlignment="1">
      <alignment horizontal="left" vertical="center" wrapText="1"/>
    </xf>
    <xf numFmtId="0" fontId="4" fillId="0" borderId="17" xfId="5" applyBorder="1" applyAlignment="1">
      <alignment vertical="top" wrapText="1"/>
    </xf>
    <xf numFmtId="0" fontId="7" fillId="0" borderId="14" xfId="5" applyFont="1" applyBorder="1" applyAlignment="1">
      <alignment horizontal="left" vertical="center" wrapText="1"/>
    </xf>
    <xf numFmtId="4" fontId="4" fillId="0" borderId="19" xfId="4" applyNumberFormat="1" applyFont="1" applyBorder="1" applyAlignment="1" applyProtection="1">
      <alignment horizontal="center" wrapText="1"/>
      <protection locked="0"/>
    </xf>
    <xf numFmtId="164" fontId="4" fillId="0" borderId="16" xfId="1" applyNumberFormat="1" applyFont="1" applyBorder="1" applyAlignment="1" applyProtection="1">
      <alignment horizontal="center" wrapText="1"/>
      <protection locked="0"/>
    </xf>
    <xf numFmtId="0" fontId="4" fillId="0" borderId="14" xfId="5" applyBorder="1" applyAlignment="1">
      <alignment horizontal="left" vertical="top" wrapText="1"/>
    </xf>
    <xf numFmtId="164" fontId="4" fillId="0" borderId="20" xfId="1" applyNumberFormat="1" applyFont="1" applyBorder="1" applyAlignment="1" applyProtection="1">
      <alignment horizontal="center" wrapText="1"/>
      <protection locked="0"/>
    </xf>
    <xf numFmtId="49" fontId="4" fillId="0" borderId="13" xfId="5" applyNumberFormat="1" applyBorder="1" applyAlignment="1">
      <alignment horizontal="center" vertical="top"/>
    </xf>
    <xf numFmtId="0" fontId="4" fillId="0" borderId="14" xfId="5" applyBorder="1" applyAlignment="1">
      <alignment vertical="top" wrapText="1"/>
    </xf>
    <xf numFmtId="3" fontId="4" fillId="0" borderId="14" xfId="5" applyNumberFormat="1" applyBorder="1" applyAlignment="1">
      <alignment horizontal="center" wrapText="1"/>
    </xf>
    <xf numFmtId="0" fontId="4" fillId="0" borderId="14" xfId="5" quotePrefix="1" applyBorder="1" applyAlignment="1">
      <alignment vertical="top" wrapText="1"/>
    </xf>
    <xf numFmtId="0" fontId="4" fillId="0" borderId="14" xfId="5" applyBorder="1" applyAlignment="1">
      <alignment horizontal="center" wrapText="1"/>
    </xf>
    <xf numFmtId="4" fontId="4" fillId="0" borderId="21" xfId="4" applyNumberFormat="1" applyFont="1" applyBorder="1" applyAlignment="1" applyProtection="1">
      <alignment horizontal="center" wrapText="1"/>
      <protection locked="0"/>
    </xf>
    <xf numFmtId="164" fontId="4" fillId="0" borderId="24" xfId="1" applyNumberFormat="1" applyFont="1" applyBorder="1" applyAlignment="1" applyProtection="1">
      <alignment horizontal="center" wrapText="1"/>
      <protection locked="0"/>
    </xf>
    <xf numFmtId="165" fontId="4" fillId="0" borderId="13" xfId="5" applyNumberFormat="1" applyBorder="1" applyAlignment="1">
      <alignment horizontal="center" vertical="top"/>
    </xf>
    <xf numFmtId="0" fontId="3" fillId="0" borderId="14" xfId="5" applyFont="1" applyBorder="1" applyAlignment="1">
      <alignment horizontal="left" vertical="top" wrapText="1"/>
    </xf>
    <xf numFmtId="0" fontId="3" fillId="0" borderId="14" xfId="3" applyFont="1" applyBorder="1" applyAlignment="1">
      <alignment horizontal="left" vertical="top" wrapText="1"/>
    </xf>
    <xf numFmtId="0" fontId="4" fillId="0" borderId="25" xfId="1" applyFont="1" applyBorder="1" applyAlignment="1">
      <alignment horizontal="center" wrapText="1"/>
    </xf>
    <xf numFmtId="0" fontId="3" fillId="0" borderId="19" xfId="1" applyFont="1" applyBorder="1" applyAlignment="1">
      <alignment horizontal="left" vertical="center" wrapText="1"/>
    </xf>
    <xf numFmtId="0" fontId="4" fillId="0" borderId="19" xfId="1" applyFont="1" applyBorder="1" applyAlignment="1">
      <alignment horizontal="center" wrapText="1"/>
    </xf>
    <xf numFmtId="3" fontId="4" fillId="0" borderId="19" xfId="4" applyNumberFormat="1" applyFont="1" applyBorder="1" applyAlignment="1">
      <alignment horizontal="center" wrapText="1"/>
    </xf>
    <xf numFmtId="0" fontId="4" fillId="0" borderId="13" xfId="5" applyBorder="1" applyAlignment="1">
      <alignment horizontal="center" vertical="center"/>
    </xf>
    <xf numFmtId="0" fontId="0" fillId="0" borderId="14" xfId="5" applyFont="1" applyBorder="1" applyAlignment="1">
      <alignment horizontal="left" vertical="center" wrapText="1"/>
    </xf>
    <xf numFmtId="0" fontId="2" fillId="0" borderId="0" xfId="1" applyAlignment="1">
      <alignment horizontal="left" vertical="center" wrapText="1"/>
    </xf>
    <xf numFmtId="0" fontId="0" fillId="0" borderId="14" xfId="1" applyFont="1" applyBorder="1" applyAlignment="1">
      <alignment horizontal="left" vertical="top" wrapText="1"/>
    </xf>
    <xf numFmtId="0" fontId="4" fillId="0" borderId="13" xfId="1" applyFont="1" applyBorder="1" applyAlignment="1">
      <alignment horizontal="center" vertical="top" wrapText="1"/>
    </xf>
    <xf numFmtId="0" fontId="4" fillId="0" borderId="14" xfId="1" applyFont="1" applyBorder="1" applyAlignment="1">
      <alignment horizontal="center" wrapText="1"/>
    </xf>
    <xf numFmtId="3" fontId="4" fillId="0" borderId="14" xfId="4" applyNumberFormat="1" applyFont="1" applyBorder="1" applyAlignment="1">
      <alignment horizontal="center" wrapText="1"/>
    </xf>
    <xf numFmtId="0" fontId="3" fillId="0" borderId="14" xfId="1" applyFont="1" applyBorder="1" applyAlignment="1">
      <alignment horizontal="left" vertical="top" wrapText="1"/>
    </xf>
    <xf numFmtId="0" fontId="4" fillId="0" borderId="14" xfId="1" applyFont="1" applyBorder="1" applyAlignment="1">
      <alignment horizontal="left" vertical="top" wrapText="1"/>
    </xf>
    <xf numFmtId="2" fontId="4" fillId="0" borderId="13" xfId="5" applyNumberFormat="1" applyBorder="1" applyAlignment="1">
      <alignment horizontal="center" vertical="center"/>
    </xf>
    <xf numFmtId="0" fontId="6" fillId="0" borderId="13" xfId="1" applyFont="1" applyBorder="1" applyAlignment="1">
      <alignment horizontal="center" vertical="top" wrapText="1"/>
    </xf>
    <xf numFmtId="0" fontId="3" fillId="0" borderId="14" xfId="1" applyFont="1" applyBorder="1" applyAlignment="1">
      <alignment horizontal="left" vertical="center" wrapText="1"/>
    </xf>
    <xf numFmtId="2" fontId="4" fillId="0" borderId="13" xfId="1" applyNumberFormat="1" applyFont="1" applyBorder="1" applyAlignment="1">
      <alignment horizontal="center" vertical="top" wrapText="1"/>
    </xf>
    <xf numFmtId="0" fontId="4" fillId="0" borderId="14" xfId="5" applyBorder="1" applyAlignment="1">
      <alignment horizontal="left" vertical="center" wrapText="1"/>
    </xf>
    <xf numFmtId="0" fontId="6" fillId="0" borderId="14" xfId="1" applyFont="1" applyBorder="1" applyAlignment="1">
      <alignment horizontal="center" vertical="top" wrapText="1"/>
    </xf>
    <xf numFmtId="3" fontId="6" fillId="0" borderId="14" xfId="1" applyNumberFormat="1" applyFont="1" applyBorder="1" applyAlignment="1">
      <alignment horizontal="center" vertical="top" wrapText="1"/>
    </xf>
    <xf numFmtId="4" fontId="6" fillId="0" borderId="14" xfId="4" applyNumberFormat="1" applyFont="1" applyBorder="1" applyAlignment="1" applyProtection="1">
      <alignment horizontal="center" vertical="top" wrapText="1"/>
      <protection locked="0"/>
    </xf>
    <xf numFmtId="0" fontId="0" fillId="0" borderId="14" xfId="5" quotePrefix="1" applyFont="1" applyBorder="1" applyAlignment="1">
      <alignment horizontal="left" vertical="top" wrapText="1"/>
    </xf>
    <xf numFmtId="0" fontId="2" fillId="0" borderId="0" xfId="1" applyAlignment="1">
      <alignment horizontal="center"/>
    </xf>
    <xf numFmtId="3" fontId="2" fillId="0" borderId="0" xfId="1" applyNumberFormat="1" applyAlignment="1">
      <alignment horizontal="center"/>
    </xf>
    <xf numFmtId="4" fontId="2" fillId="0" borderId="0" xfId="4" applyNumberFormat="1" applyFont="1" applyAlignment="1">
      <alignment horizontal="center"/>
    </xf>
    <xf numFmtId="164" fontId="2" fillId="0" borderId="0" xfId="1" applyNumberFormat="1" applyAlignment="1">
      <alignment horizontal="center"/>
    </xf>
    <xf numFmtId="0" fontId="10" fillId="0" borderId="0" xfId="7" applyFont="1"/>
    <xf numFmtId="0" fontId="10" fillId="0" borderId="1" xfId="7" applyFont="1" applyBorder="1" applyAlignment="1">
      <alignment horizontal="left" vertical="center"/>
    </xf>
    <xf numFmtId="0" fontId="10" fillId="0" borderId="0" xfId="7" applyFont="1" applyAlignment="1">
      <alignment horizontal="left" wrapText="1"/>
    </xf>
    <xf numFmtId="0" fontId="10" fillId="0" borderId="0" xfId="7" applyFont="1" applyAlignment="1">
      <alignment vertical="center"/>
    </xf>
    <xf numFmtId="164" fontId="10" fillId="0" borderId="0" xfId="8" applyFont="1" applyBorder="1" applyAlignment="1">
      <alignment vertical="center"/>
    </xf>
    <xf numFmtId="164" fontId="9" fillId="0" borderId="2" xfId="8" applyFont="1" applyBorder="1"/>
    <xf numFmtId="0" fontId="9" fillId="0" borderId="29" xfId="7" applyFont="1" applyBorder="1" applyAlignment="1">
      <alignment horizontal="center" vertical="center" wrapText="1"/>
    </xf>
    <xf numFmtId="0" fontId="9" fillId="0" borderId="30" xfId="7" applyFont="1" applyBorder="1" applyAlignment="1">
      <alignment horizontal="center" vertical="center" wrapText="1"/>
    </xf>
    <xf numFmtId="164" fontId="9" fillId="0" borderId="31" xfId="8" applyFont="1" applyBorder="1" applyAlignment="1">
      <alignment horizontal="center" vertical="center" wrapText="1"/>
    </xf>
    <xf numFmtId="164" fontId="9" fillId="0" borderId="32" xfId="8" applyFont="1" applyBorder="1" applyAlignment="1">
      <alignment horizontal="center" vertical="center" wrapText="1"/>
    </xf>
    <xf numFmtId="0" fontId="10" fillId="0" borderId="0" xfId="7" applyFont="1" applyAlignment="1">
      <alignment horizontal="center" vertical="center"/>
    </xf>
    <xf numFmtId="1" fontId="2" fillId="0" borderId="33" xfId="9" applyNumberFormat="1" applyFont="1" applyBorder="1" applyAlignment="1">
      <alignment horizontal="left" vertical="center"/>
    </xf>
    <xf numFmtId="0" fontId="13" fillId="0" borderId="34" xfId="9" applyFont="1" applyBorder="1" applyAlignment="1">
      <alignment horizontal="left" wrapText="1" indent="1"/>
    </xf>
    <xf numFmtId="0" fontId="2" fillId="0" borderId="33" xfId="9" applyFont="1" applyBorder="1" applyAlignment="1">
      <alignment horizontal="center" vertical="center"/>
    </xf>
    <xf numFmtId="0" fontId="2" fillId="0" borderId="33" xfId="9" applyFont="1" applyBorder="1" applyAlignment="1">
      <alignment horizontal="center"/>
    </xf>
    <xf numFmtId="164" fontId="2" fillId="0" borderId="35" xfId="9" applyNumberFormat="1" applyFont="1" applyBorder="1" applyAlignment="1">
      <alignment horizontal="right" vertical="center"/>
    </xf>
    <xf numFmtId="4" fontId="14" fillId="0" borderId="33" xfId="9" applyNumberFormat="1" applyFont="1" applyBorder="1" applyAlignment="1">
      <alignment horizontal="right"/>
    </xf>
    <xf numFmtId="1" fontId="14" fillId="0" borderId="33" xfId="9" applyNumberFormat="1" applyFont="1" applyBorder="1" applyAlignment="1">
      <alignment horizontal="left" vertical="center"/>
    </xf>
    <xf numFmtId="0" fontId="2" fillId="0" borderId="35" xfId="9" applyFont="1" applyBorder="1" applyAlignment="1">
      <alignment horizontal="center" vertical="center"/>
    </xf>
    <xf numFmtId="164" fontId="14" fillId="0" borderId="33" xfId="9" applyNumberFormat="1" applyFont="1" applyBorder="1" applyAlignment="1">
      <alignment horizontal="right" vertical="center"/>
    </xf>
    <xf numFmtId="0" fontId="15" fillId="0" borderId="34" xfId="9" applyFont="1" applyBorder="1" applyAlignment="1">
      <alignment horizontal="left" wrapText="1" indent="1"/>
    </xf>
    <xf numFmtId="0" fontId="16" fillId="0" borderId="0" xfId="7" applyFont="1"/>
    <xf numFmtId="0" fontId="2" fillId="0" borderId="34" xfId="9" applyFont="1" applyBorder="1" applyAlignment="1">
      <alignment horizontal="left" wrapText="1" indent="1"/>
    </xf>
    <xf numFmtId="164" fontId="2" fillId="0" borderId="33" xfId="9" applyNumberFormat="1" applyFont="1" applyBorder="1" applyAlignment="1">
      <alignment horizontal="right" vertical="center"/>
    </xf>
    <xf numFmtId="1" fontId="17" fillId="0" borderId="33" xfId="9" applyNumberFormat="1" applyFont="1" applyBorder="1" applyAlignment="1">
      <alignment horizontal="left" vertical="center"/>
    </xf>
    <xf numFmtId="0" fontId="17" fillId="0" borderId="34" xfId="9" applyFont="1" applyBorder="1" applyAlignment="1">
      <alignment horizontal="left" wrapText="1" indent="1"/>
    </xf>
    <xf numFmtId="164" fontId="17" fillId="0" borderId="35" xfId="9" applyNumberFormat="1" applyFont="1" applyBorder="1" applyAlignment="1">
      <alignment horizontal="right" vertical="center"/>
    </xf>
    <xf numFmtId="0" fontId="18" fillId="0" borderId="34" xfId="9" applyFont="1" applyBorder="1" applyAlignment="1">
      <alignment horizontal="left" wrapText="1" indent="1"/>
    </xf>
    <xf numFmtId="0" fontId="10" fillId="2" borderId="0" xfId="7" applyFont="1" applyFill="1"/>
    <xf numFmtId="0" fontId="14" fillId="0" borderId="0" xfId="9" applyFont="1" applyAlignment="1">
      <alignment horizontal="left" wrapText="1" indent="1"/>
    </xf>
    <xf numFmtId="0" fontId="2" fillId="0" borderId="0" xfId="9" applyFont="1" applyBorder="1" applyAlignment="1">
      <alignment horizontal="left" wrapText="1" indent="1"/>
    </xf>
    <xf numFmtId="0" fontId="20" fillId="0" borderId="0" xfId="7" applyFont="1"/>
    <xf numFmtId="164" fontId="2" fillId="0" borderId="35" xfId="9" applyNumberFormat="1" applyFont="1" applyBorder="1" applyAlignment="1">
      <alignment horizontal="left" vertical="center"/>
    </xf>
    <xf numFmtId="0" fontId="2" fillId="0" borderId="33" xfId="9" applyFont="1" applyFill="1" applyBorder="1" applyAlignment="1">
      <alignment horizontal="left"/>
    </xf>
    <xf numFmtId="0" fontId="2" fillId="0" borderId="34" xfId="9" applyFont="1" applyFill="1" applyBorder="1" applyAlignment="1">
      <alignment horizontal="left" wrapText="1" indent="1"/>
    </xf>
    <xf numFmtId="0" fontId="2" fillId="0" borderId="33" xfId="9" applyFont="1" applyFill="1" applyBorder="1" applyAlignment="1">
      <alignment horizontal="center" vertical="center"/>
    </xf>
    <xf numFmtId="0" fontId="2" fillId="0" borderId="33" xfId="9" applyFont="1" applyFill="1" applyBorder="1" applyAlignment="1">
      <alignment horizontal="center"/>
    </xf>
    <xf numFmtId="164" fontId="2" fillId="0" borderId="35" xfId="9" applyNumberFormat="1" applyFont="1" applyFill="1" applyBorder="1" applyAlignment="1">
      <alignment horizontal="left" vertical="center"/>
    </xf>
    <xf numFmtId="164" fontId="14" fillId="0" borderId="33" xfId="9" applyNumberFormat="1" applyFont="1" applyFill="1" applyBorder="1" applyAlignment="1">
      <alignment horizontal="right" vertical="center"/>
    </xf>
    <xf numFmtId="0" fontId="10" fillId="0" borderId="0" xfId="7" applyFont="1" applyFill="1"/>
    <xf numFmtId="0" fontId="2" fillId="0" borderId="0" xfId="9" applyFont="1" applyAlignment="1">
      <alignment horizontal="left" wrapText="1" indent="1"/>
    </xf>
    <xf numFmtId="1" fontId="2" fillId="0" borderId="33" xfId="9" applyNumberFormat="1" applyFont="1" applyFill="1" applyBorder="1" applyAlignment="1">
      <alignment horizontal="left" vertical="center"/>
    </xf>
    <xf numFmtId="164" fontId="2" fillId="0" borderId="35" xfId="9" applyNumberFormat="1" applyFont="1" applyFill="1" applyBorder="1" applyAlignment="1">
      <alignment horizontal="right" vertical="center"/>
    </xf>
    <xf numFmtId="0" fontId="14" fillId="0" borderId="34" xfId="9" applyFont="1" applyBorder="1" applyAlignment="1">
      <alignment horizontal="left" wrapText="1" indent="1"/>
    </xf>
    <xf numFmtId="0" fontId="2" fillId="0" borderId="37" xfId="9" applyFont="1" applyBorder="1" applyAlignment="1">
      <alignment horizontal="center" vertical="center"/>
    </xf>
    <xf numFmtId="164" fontId="2" fillId="0" borderId="38" xfId="9" applyNumberFormat="1" applyFont="1" applyBorder="1" applyAlignment="1">
      <alignment horizontal="right" vertical="center"/>
    </xf>
    <xf numFmtId="0" fontId="2" fillId="2" borderId="0" xfId="7" applyFont="1" applyFill="1"/>
    <xf numFmtId="0" fontId="20" fillId="0" borderId="0" xfId="7" applyFont="1" applyAlignment="1">
      <alignment wrapText="1"/>
    </xf>
    <xf numFmtId="0" fontId="2" fillId="0" borderId="37" xfId="9" applyFont="1" applyBorder="1" applyAlignment="1">
      <alignment horizontal="center"/>
    </xf>
    <xf numFmtId="1" fontId="2" fillId="0" borderId="39" xfId="9" applyNumberFormat="1" applyFont="1" applyBorder="1" applyAlignment="1">
      <alignment horizontal="left" vertical="center"/>
    </xf>
    <xf numFmtId="0" fontId="2" fillId="0" borderId="39" xfId="9" applyFont="1" applyBorder="1" applyAlignment="1">
      <alignment horizontal="center" vertical="center"/>
    </xf>
    <xf numFmtId="0" fontId="2" fillId="0" borderId="39" xfId="9" applyFont="1" applyBorder="1" applyAlignment="1">
      <alignment horizontal="center"/>
    </xf>
    <xf numFmtId="164" fontId="2" fillId="0" borderId="40" xfId="9" applyNumberFormat="1" applyFont="1" applyBorder="1" applyAlignment="1">
      <alignment horizontal="right" vertical="center"/>
    </xf>
    <xf numFmtId="0" fontId="13" fillId="0" borderId="41" xfId="9" applyFont="1" applyBorder="1" applyAlignment="1">
      <alignment horizontal="left" wrapText="1" indent="1"/>
    </xf>
    <xf numFmtId="0" fontId="2" fillId="0" borderId="33" xfId="7" applyFont="1" applyBorder="1"/>
    <xf numFmtId="0" fontId="13" fillId="0" borderId="1" xfId="9" applyFont="1" applyBorder="1" applyAlignment="1">
      <alignment horizontal="left"/>
    </xf>
    <xf numFmtId="0" fontId="10" fillId="0" borderId="33" xfId="7" applyFont="1" applyBorder="1"/>
    <xf numFmtId="0" fontId="10" fillId="0" borderId="37" xfId="7" applyFont="1" applyBorder="1"/>
    <xf numFmtId="0" fontId="13" fillId="0" borderId="1" xfId="9" applyFont="1" applyBorder="1" applyAlignment="1">
      <alignment horizontal="left" indent="1"/>
    </xf>
    <xf numFmtId="0" fontId="10" fillId="0" borderId="42" xfId="7" applyFont="1" applyBorder="1"/>
    <xf numFmtId="0" fontId="10" fillId="0" borderId="39" xfId="7" applyFont="1" applyBorder="1"/>
    <xf numFmtId="1" fontId="2" fillId="0" borderId="33" xfId="9" applyNumberFormat="1" applyFont="1" applyBorder="1" applyAlignment="1">
      <alignment horizontal="center" vertical="center"/>
    </xf>
    <xf numFmtId="0" fontId="23" fillId="0" borderId="0" xfId="7" applyFont="1" applyAlignment="1">
      <alignment horizontal="left"/>
    </xf>
    <xf numFmtId="0" fontId="10" fillId="0" borderId="0" xfId="7" applyFont="1" applyAlignment="1">
      <alignment horizontal="left" vertical="center"/>
    </xf>
    <xf numFmtId="1" fontId="2" fillId="0" borderId="33" xfId="9" applyNumberFormat="1" applyFont="1" applyBorder="1" applyAlignment="1">
      <alignment horizontal="center"/>
    </xf>
    <xf numFmtId="0" fontId="14" fillId="0" borderId="0" xfId="9" applyFont="1" applyAlignment="1">
      <alignment horizontal="right" vertical="center"/>
    </xf>
    <xf numFmtId="164" fontId="10" fillId="0" borderId="0" xfId="8" applyFont="1" applyAlignment="1">
      <alignment vertical="center"/>
    </xf>
    <xf numFmtId="164" fontId="9" fillId="0" borderId="0" xfId="8" applyFont="1"/>
    <xf numFmtId="0" fontId="2" fillId="0" borderId="0" xfId="7" applyFont="1"/>
    <xf numFmtId="1" fontId="2" fillId="3" borderId="33" xfId="9" applyNumberFormat="1" applyFont="1" applyFill="1" applyBorder="1" applyAlignment="1">
      <alignment horizontal="left" vertical="center"/>
    </xf>
    <xf numFmtId="0" fontId="2" fillId="3" borderId="34" xfId="9" applyFont="1" applyFill="1" applyBorder="1" applyAlignment="1">
      <alignment horizontal="left" wrapText="1" indent="1"/>
    </xf>
    <xf numFmtId="0" fontId="2" fillId="3" borderId="33" xfId="9" applyFont="1" applyFill="1" applyBorder="1" applyAlignment="1">
      <alignment horizontal="center" vertical="center"/>
    </xf>
    <xf numFmtId="164" fontId="2" fillId="3" borderId="35" xfId="9" applyNumberFormat="1" applyFont="1" applyFill="1" applyBorder="1" applyAlignment="1">
      <alignment horizontal="right" vertical="center"/>
    </xf>
    <xf numFmtId="164" fontId="14" fillId="3" borderId="33" xfId="9" applyNumberFormat="1" applyFont="1" applyFill="1" applyBorder="1" applyAlignment="1">
      <alignment horizontal="right" vertical="center"/>
    </xf>
    <xf numFmtId="0" fontId="10" fillId="3" borderId="0" xfId="7" applyFont="1" applyFill="1"/>
    <xf numFmtId="0" fontId="25" fillId="0" borderId="44" xfId="0" applyFont="1" applyBorder="1" applyAlignment="1">
      <alignment horizontal="center" vertical="center"/>
    </xf>
    <xf numFmtId="0" fontId="26" fillId="0" borderId="48" xfId="0" applyFont="1" applyBorder="1" applyAlignment="1">
      <alignment horizontal="center" vertical="center"/>
    </xf>
    <xf numFmtId="0" fontId="26" fillId="0" borderId="48" xfId="0" applyFont="1" applyBorder="1" applyAlignment="1">
      <alignment horizontal="center" vertical="center" wrapText="1"/>
    </xf>
    <xf numFmtId="0" fontId="26" fillId="0" borderId="48" xfId="0" applyFont="1" applyBorder="1" applyAlignment="1">
      <alignment horizontal="right" vertical="center"/>
    </xf>
    <xf numFmtId="166" fontId="26" fillId="0" borderId="48" xfId="8" applyNumberFormat="1" applyFont="1" applyFill="1" applyBorder="1" applyAlignment="1">
      <alignment horizontal="center" vertical="center"/>
    </xf>
    <xf numFmtId="167" fontId="26" fillId="0" borderId="48" xfId="8" applyNumberFormat="1" applyFont="1" applyBorder="1" applyAlignment="1">
      <alignment horizontal="center" vertical="center"/>
    </xf>
    <xf numFmtId="164" fontId="26" fillId="0" borderId="48" xfId="8" applyFont="1" applyBorder="1" applyAlignment="1">
      <alignment horizontal="center" vertical="center"/>
    </xf>
    <xf numFmtId="0" fontId="26" fillId="0" borderId="49" xfId="0" applyFont="1" applyBorder="1" applyAlignment="1">
      <alignment horizontal="center" vertical="center"/>
    </xf>
    <xf numFmtId="0" fontId="26" fillId="0" borderId="49" xfId="0" applyFont="1" applyBorder="1" applyAlignment="1">
      <alignment horizontal="center" vertical="center" wrapText="1"/>
    </xf>
    <xf numFmtId="0" fontId="26" fillId="0" borderId="49" xfId="0" applyFont="1" applyBorder="1" applyAlignment="1">
      <alignment horizontal="right" vertical="center"/>
    </xf>
    <xf numFmtId="166" fontId="26" fillId="0" borderId="49" xfId="8" applyNumberFormat="1" applyFont="1" applyFill="1" applyBorder="1" applyAlignment="1">
      <alignment horizontal="center" vertical="center"/>
    </xf>
    <xf numFmtId="167" fontId="26" fillId="0" borderId="49" xfId="8" applyNumberFormat="1" applyFont="1" applyBorder="1" applyAlignment="1">
      <alignment horizontal="center" vertical="center"/>
    </xf>
    <xf numFmtId="164" fontId="26" fillId="0" borderId="49" xfId="8" applyFont="1" applyBorder="1" applyAlignment="1">
      <alignment horizontal="center" vertical="center"/>
    </xf>
    <xf numFmtId="0" fontId="27" fillId="0" borderId="43" xfId="0" applyFont="1" applyBorder="1" applyAlignment="1">
      <alignment horizontal="center" vertical="center"/>
    </xf>
    <xf numFmtId="0" fontId="28" fillId="0" borderId="43" xfId="0" applyFont="1" applyBorder="1" applyAlignment="1">
      <alignment vertical="center" wrapText="1"/>
    </xf>
    <xf numFmtId="0" fontId="27" fillId="0" borderId="43" xfId="0" applyFont="1" applyBorder="1" applyAlignment="1">
      <alignment horizontal="right" vertical="center"/>
    </xf>
    <xf numFmtId="166" fontId="27" fillId="0" borderId="43" xfId="8" applyNumberFormat="1" applyFont="1" applyFill="1" applyBorder="1" applyAlignment="1">
      <alignment vertical="center"/>
    </xf>
    <xf numFmtId="167" fontId="27" fillId="0" borderId="43" xfId="8" applyNumberFormat="1" applyFont="1" applyBorder="1" applyAlignment="1">
      <alignment vertical="center"/>
    </xf>
    <xf numFmtId="164" fontId="27" fillId="0" borderId="43" xfId="8" applyFont="1" applyBorder="1" applyAlignment="1">
      <alignment vertical="center"/>
    </xf>
    <xf numFmtId="0" fontId="29" fillId="0" borderId="19" xfId="0" applyFont="1" applyBorder="1" applyAlignment="1">
      <alignment vertical="center"/>
    </xf>
    <xf numFmtId="0" fontId="30" fillId="0" borderId="50" xfId="0" applyFont="1" applyBorder="1" applyAlignment="1">
      <alignment vertical="center" wrapText="1"/>
    </xf>
    <xf numFmtId="43" fontId="29" fillId="0" borderId="50" xfId="8" applyNumberFormat="1" applyFont="1" applyBorder="1" applyAlignment="1">
      <alignment horizontal="right" vertical="center"/>
    </xf>
    <xf numFmtId="0" fontId="29" fillId="0" borderId="50" xfId="0" applyFont="1" applyBorder="1" applyAlignment="1">
      <alignment vertical="center"/>
    </xf>
    <xf numFmtId="167" fontId="29" fillId="0" borderId="50" xfId="8" applyNumberFormat="1" applyFont="1" applyBorder="1" applyAlignment="1">
      <alignment vertical="center"/>
    </xf>
    <xf numFmtId="43" fontId="29" fillId="0" borderId="50" xfId="8" applyNumberFormat="1" applyFont="1" applyBorder="1" applyAlignment="1">
      <alignment vertical="center"/>
    </xf>
    <xf numFmtId="0" fontId="29" fillId="0" borderId="50" xfId="0" applyFont="1" applyBorder="1" applyAlignment="1">
      <alignment vertical="center" wrapText="1"/>
    </xf>
    <xf numFmtId="165" fontId="29" fillId="0" borderId="44" xfId="0" applyNumberFormat="1" applyFont="1" applyBorder="1" applyAlignment="1">
      <alignment vertical="center"/>
    </xf>
    <xf numFmtId="0" fontId="29" fillId="0" borderId="47" xfId="0" applyFont="1" applyBorder="1" applyAlignment="1">
      <alignment vertical="center" wrapText="1"/>
    </xf>
    <xf numFmtId="167" fontId="29" fillId="0" borderId="47" xfId="8" applyNumberFormat="1" applyFont="1" applyBorder="1" applyAlignment="1">
      <alignment vertical="center"/>
    </xf>
    <xf numFmtId="43" fontId="29" fillId="0" borderId="47" xfId="8" applyNumberFormat="1" applyFont="1" applyBorder="1" applyAlignment="1">
      <alignment vertical="center"/>
    </xf>
    <xf numFmtId="43" fontId="25" fillId="0" borderId="54" xfId="0" applyNumberFormat="1" applyFont="1" applyBorder="1" applyAlignment="1">
      <alignment horizontal="center" vertical="center"/>
    </xf>
    <xf numFmtId="0" fontId="25" fillId="0" borderId="55" xfId="0" applyFont="1" applyBorder="1"/>
    <xf numFmtId="0" fontId="25" fillId="0" borderId="43" xfId="0" applyFont="1" applyBorder="1" applyAlignment="1">
      <alignment horizontal="center"/>
    </xf>
    <xf numFmtId="0" fontId="25" fillId="0" borderId="56" xfId="0" applyFont="1" applyBorder="1"/>
    <xf numFmtId="0" fontId="29" fillId="0" borderId="55" xfId="0" applyFont="1" applyBorder="1"/>
    <xf numFmtId="0" fontId="29" fillId="0" borderId="43" xfId="0" applyFont="1" applyBorder="1"/>
    <xf numFmtId="43" fontId="29" fillId="0" borderId="56" xfId="8" applyNumberFormat="1" applyFont="1" applyBorder="1"/>
    <xf numFmtId="0" fontId="29" fillId="0" borderId="43" xfId="0" applyFont="1" applyBorder="1" applyAlignment="1">
      <alignment horizontal="right"/>
    </xf>
    <xf numFmtId="164" fontId="29" fillId="0" borderId="56" xfId="8" applyFont="1" applyBorder="1"/>
    <xf numFmtId="0" fontId="31" fillId="0" borderId="22" xfId="0" applyFont="1" applyBorder="1"/>
    <xf numFmtId="0" fontId="25" fillId="0" borderId="23" xfId="0" applyFont="1" applyBorder="1" applyAlignment="1">
      <alignment horizontal="right"/>
    </xf>
    <xf numFmtId="164" fontId="25" fillId="0" borderId="24" xfId="8" applyFont="1" applyBorder="1"/>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43" xfId="0" applyFont="1" applyBorder="1" applyAlignment="1">
      <alignment horizontal="center" vertical="center" wrapText="1"/>
    </xf>
    <xf numFmtId="0" fontId="25" fillId="0" borderId="45" xfId="0" applyFont="1" applyBorder="1" applyAlignment="1">
      <alignment horizontal="left" vertical="center"/>
    </xf>
    <xf numFmtId="0" fontId="25" fillId="0" borderId="46" xfId="0" applyFont="1" applyBorder="1" applyAlignment="1">
      <alignment horizontal="left" vertical="center"/>
    </xf>
    <xf numFmtId="0" fontId="25" fillId="0" borderId="47" xfId="0" applyFont="1" applyBorder="1" applyAlignment="1">
      <alignment horizontal="left" vertical="center"/>
    </xf>
    <xf numFmtId="0" fontId="25" fillId="0" borderId="51" xfId="10" applyFont="1" applyBorder="1" applyAlignment="1">
      <alignment horizontal="left" vertical="top" wrapText="1"/>
    </xf>
    <xf numFmtId="0" fontId="25" fillId="0" borderId="52" xfId="10" applyFont="1" applyBorder="1" applyAlignment="1">
      <alignment horizontal="left" vertical="top" wrapText="1"/>
    </xf>
    <xf numFmtId="0" fontId="25" fillId="0" borderId="53" xfId="10" applyFont="1" applyBorder="1" applyAlignment="1">
      <alignment horizontal="left" vertical="top" wrapText="1"/>
    </xf>
    <xf numFmtId="1" fontId="14" fillId="0" borderId="35" xfId="9" applyNumberFormat="1" applyFont="1" applyBorder="1" applyAlignment="1">
      <alignment horizontal="left" vertical="center"/>
    </xf>
    <xf numFmtId="1" fontId="14" fillId="0" borderId="34" xfId="9" applyNumberFormat="1" applyFont="1" applyBorder="1" applyAlignment="1">
      <alignment horizontal="left" vertical="center"/>
    </xf>
    <xf numFmtId="1" fontId="14" fillId="0" borderId="36" xfId="9" applyNumberFormat="1" applyFont="1" applyBorder="1" applyAlignment="1">
      <alignment horizontal="left"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0" fontId="9" fillId="0" borderId="1" xfId="7" applyFont="1" applyBorder="1" applyAlignment="1">
      <alignment horizontal="center" vertical="center"/>
    </xf>
    <xf numFmtId="0" fontId="9" fillId="0" borderId="0" xfId="7" applyFont="1" applyAlignment="1">
      <alignment horizontal="center" vertical="center"/>
    </xf>
    <xf numFmtId="0" fontId="9" fillId="0" borderId="2" xfId="7" applyFont="1" applyBorder="1" applyAlignment="1">
      <alignment horizontal="center" vertical="center"/>
    </xf>
    <xf numFmtId="0" fontId="11" fillId="0" borderId="1" xfId="7" applyFont="1" applyBorder="1" applyAlignment="1">
      <alignment horizontal="center" vertical="center"/>
    </xf>
    <xf numFmtId="0" fontId="11" fillId="0" borderId="0" xfId="7" applyFont="1" applyAlignment="1">
      <alignment horizontal="center" vertical="center"/>
    </xf>
    <xf numFmtId="0" fontId="11" fillId="0" borderId="2" xfId="7" applyFont="1" applyBorder="1" applyAlignment="1">
      <alignment horizontal="center" vertical="center"/>
    </xf>
    <xf numFmtId="0" fontId="12" fillId="0" borderId="3" xfId="7" applyFont="1" applyBorder="1" applyAlignment="1">
      <alignment horizontal="center" vertical="center"/>
    </xf>
    <xf numFmtId="0" fontId="12" fillId="0" borderId="4" xfId="7" applyFont="1" applyBorder="1" applyAlignment="1">
      <alignment horizontal="center" vertical="center"/>
    </xf>
    <xf numFmtId="0" fontId="12" fillId="0" borderId="5" xfId="7" applyFont="1" applyBorder="1" applyAlignment="1">
      <alignment horizontal="center" vertical="center"/>
    </xf>
    <xf numFmtId="0" fontId="6" fillId="0" borderId="22" xfId="1" applyFont="1" applyBorder="1" applyAlignment="1">
      <alignment horizontal="left" wrapText="1"/>
    </xf>
    <xf numFmtId="0" fontId="6" fillId="0" borderId="23" xfId="1" applyFont="1" applyBorder="1" applyAlignment="1">
      <alignment horizontal="left" wrapText="1"/>
    </xf>
    <xf numFmtId="4" fontId="3" fillId="0" borderId="1" xfId="1" applyNumberFormat="1" applyFont="1" applyBorder="1" applyAlignment="1">
      <alignment horizontal="center" vertical="center" wrapText="1"/>
    </xf>
    <xf numFmtId="4" fontId="3" fillId="0" borderId="0" xfId="1" applyNumberFormat="1" applyFont="1" applyAlignment="1">
      <alignment horizontal="center" vertical="center" wrapText="1"/>
    </xf>
    <xf numFmtId="4" fontId="3" fillId="0" borderId="2" xfId="1" applyNumberFormat="1" applyFont="1" applyBorder="1" applyAlignment="1">
      <alignment horizontal="center" vertical="center" wrapText="1"/>
    </xf>
    <xf numFmtId="0" fontId="3" fillId="0" borderId="1" xfId="3" applyFont="1" applyBorder="1" applyAlignment="1">
      <alignment horizontal="center" vertical="center" wrapText="1"/>
    </xf>
    <xf numFmtId="0" fontId="3" fillId="0" borderId="0" xfId="3" applyFont="1" applyAlignment="1">
      <alignment horizontal="center" vertical="center" wrapText="1"/>
    </xf>
    <xf numFmtId="0" fontId="3" fillId="0" borderId="2" xfId="3" applyFont="1" applyBorder="1" applyAlignment="1">
      <alignment horizontal="center" vertical="center" wrapText="1"/>
    </xf>
  </cellXfs>
  <cellStyles count="11">
    <cellStyle name="Comma 2" xfId="8"/>
    <cellStyle name="Comma 2 2" xfId="6"/>
    <cellStyle name="Comma 24 2" xfId="4"/>
    <cellStyle name="Comma 30 5" xfId="2"/>
    <cellStyle name="Normal" xfId="0" builtinId="0"/>
    <cellStyle name="Normal 10" xfId="3"/>
    <cellStyle name="Normal 2 3" xfId="1"/>
    <cellStyle name="Normal 3 2" xfId="5"/>
    <cellStyle name="Normal 39" xfId="10"/>
    <cellStyle name="Normal 50" xfId="7"/>
    <cellStyle name="Normal_FINAL BOQS BOMET WATER"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len\Documents\Henry\Sinohydro+Machiri%20Priced%20BQs\BUNGOMA\BUNGOMA%20TREATMENT%20WORKS%20(BQ%20B1-B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DESIGN%20OFFICE\PHYLLIS\Silas\On-going%20Jobs\Nzoia\NZOIA\PHASE%20I\Tendering%20Stage\Tender%20Documents\Sinohydro+Machiri%20Priced%20BQs\WEBUYE\WEBUYE%20REHABILITATION%20BOQ.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KITALE\KITALE%20BOQs%20-%20Rehabilitation%20Work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n-going%20Jobs\Nzoia\NZOIA\PHASE%20I\Tendering%20Stage\Tender%20Documents\Sinohydro+Machiri%20Priced%20BQs\WEBUYE\WEBUYE%20REHABILITATION%20BOQ.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Henry\Sinohydro+Machiri%20Priced%20BQs\BUNGOMA\BUNGOMA%20TREATMENT%20WORKS%20(BQ%20B1-B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ELLEN\On-going%20Jobs\Nzoia\NZOIA\PHASE%20I\Tendering%20Stage\Tender%20Documents\Sinohydro+Machiri%20Priced%20BQs\WEBUYE\WEBUYE%20REHABILITATION%20BOQ.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220.215.2\Work%20Folders\Henry\Sinohydro+Machiri%20Priced%20BQs\BUNGOMA\BUNGOMA%20TREATMENT%20WORKS%20(BQ%20B1-B1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erver\Home$\My%20Documents\My%20Documents\MINE\BUSIA-MUMIAS%20IPC-55(Feb-02)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BUNGOMA\BUNGOMA%20REHABILITATION%20WORKS%20(BQ%20BR1-BR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Nzoia%20Phase%20III%20Final%20Design\From%20Site\kimilili\Maiyo2\Datas\gilbert\Nzoia%20Ph%201%20Tender%20Docs\Volume%20I\Volume%20II\Sinohydro+Machiri%20Priced%20BQs\KITALE\KITALE%20BoQs%20-%20Treatment%20&amp;%20Electrical%20Works%20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erver\Home$\My%20Documents\My%20Documents\MINE\IPC-54(Nov-01)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ESIGN%20OFFICE\BEATRICE\From%20Silas\21-12-15\KITALE%20BoQs%20-%20Treatment%20&amp;%20Electrical%20Work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Henry\Sinohydro+Machiri%20Priced%20BQs\BUNGOMA\BUNGOMA%20TREATMENT%20WORKS%20(BQ%20B1-B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Users\Paul%20Kogo\Documents\User's%20Docs\Phase%20I\Nzoia%20Ph%201%20Tender%20Docs\Volume%20II\Sinohydro+Machiri%20Priced%20BQs\KITALE\KITALE%20BOQs%20-%20Rehabilitation%20Work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1.%20On-going%20Jobs\Othaya-Mukurweini-Maua\Design%20&amp;%20Bidding%20Stage\Maua\Bidding%20Documents\VOL%20I\Henry\Sinohydro+Machiri%20Priced%20BQs\BUNGOMA\BUNGOMA%20TREATMENT%20WORKS%20(BQ%20B1-B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782FBE8\BUNGOMA%20TREATMENT%20WORKS%20(BQ%20B1-B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Henry\Sinohydro+Machiri%20Priced%20BQs\BUNGOMA\BUNGOMA%20TREATMENT%20WORKS%20(BQ%20B1-B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DESIGN%20OFFICE\PHYLLIS\Silas\Henry\Sinohydro+Machiri%20Priced%20BQs\BUNGOMA\BUNGOMA%20TREATMENT%20WORKS%20(BQ%20B1-B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Henry\Sinohydro+Machiri%20Priced%20BQs\BUNGOMA\BUNGOMA%20TREATMENT%20WORKS%20(BQ%20B1-B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ELLEN\Documents%20and%20Settings\All%20Users\Documents\Henry\Sinohydro+Machiri%20Priced%20BQs\BUNGOMA\BUNGOMA%20TREATMENT%20WORKS%20(BQ%20B1-B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ellen\Henry\Sinohydro+Machiri%20Priced%20BQs\BUNGOMA\BUNGOMA%20TREATMENT%20WORKS%20(BQ%20B1-B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On-going%20Jobs\Nzoia\NZOIA\PHASE%20I\Tendering%20Stage\Tender%20Documents\Sinohydro+Machiri%20Priced%20BQs\WEBUYE\WEBUYE%20REHABILITATION%20BO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s>
    <sheetDataSet>
      <sheetData sheetId="0" refreshError="1">
        <row r="1">
          <cell r="J1">
            <v>72.954400000000007</v>
          </cell>
        </row>
        <row r="5">
          <cell r="E5">
            <v>1380</v>
          </cell>
          <cell r="J5">
            <v>1.2</v>
          </cell>
        </row>
        <row r="6">
          <cell r="E6">
            <v>2760</v>
          </cell>
          <cell r="J6">
            <v>0.15</v>
          </cell>
        </row>
        <row r="7">
          <cell r="E7">
            <v>4600</v>
          </cell>
        </row>
        <row r="8">
          <cell r="J8">
            <v>0.92</v>
          </cell>
        </row>
        <row r="11">
          <cell r="J11">
            <v>78.401700000000005</v>
          </cell>
        </row>
        <row r="25">
          <cell r="E25">
            <v>445.28000000000003</v>
          </cell>
        </row>
        <row r="27">
          <cell r="E27">
            <v>968.11599999999999</v>
          </cell>
        </row>
        <row r="28">
          <cell r="E28">
            <v>1212.0999999999999</v>
          </cell>
        </row>
        <row r="37">
          <cell r="E37">
            <v>311.14400000000001</v>
          </cell>
        </row>
        <row r="38">
          <cell r="E38">
            <v>467.82000000000005</v>
          </cell>
        </row>
        <row r="39">
          <cell r="E39">
            <v>651.72799999999995</v>
          </cell>
        </row>
        <row r="41">
          <cell r="E41">
            <v>2204.2280000000001</v>
          </cell>
        </row>
        <row r="43">
          <cell r="E43">
            <v>188.6</v>
          </cell>
        </row>
        <row r="44">
          <cell r="E44">
            <v>342.24</v>
          </cell>
        </row>
        <row r="45">
          <cell r="E45">
            <v>724.96</v>
          </cell>
        </row>
        <row r="51">
          <cell r="E51">
            <v>2427.88</v>
          </cell>
        </row>
        <row r="67">
          <cell r="E67">
            <v>2271.48</v>
          </cell>
        </row>
        <row r="107">
          <cell r="E107">
            <v>4.6000000000000005</v>
          </cell>
        </row>
        <row r="112">
          <cell r="E112">
            <v>600</v>
          </cell>
        </row>
        <row r="113">
          <cell r="E113">
            <v>1000</v>
          </cell>
        </row>
        <row r="114">
          <cell r="E114">
            <v>1100</v>
          </cell>
        </row>
        <row r="120">
          <cell r="E120">
            <v>298.90799999999996</v>
          </cell>
        </row>
        <row r="121">
          <cell r="E121">
            <v>48.07</v>
          </cell>
        </row>
        <row r="123">
          <cell r="E123">
            <v>215.00400000000002</v>
          </cell>
        </row>
        <row r="124">
          <cell r="E124">
            <v>669.48400000000004</v>
          </cell>
        </row>
        <row r="126">
          <cell r="E126">
            <v>1933.288</v>
          </cell>
        </row>
        <row r="133">
          <cell r="E133">
            <v>297.16000000000003</v>
          </cell>
        </row>
        <row r="135">
          <cell r="E135">
            <v>393.29999999999995</v>
          </cell>
        </row>
        <row r="137">
          <cell r="E137">
            <v>603.06000000000006</v>
          </cell>
        </row>
        <row r="138">
          <cell r="E138">
            <v>437</v>
          </cell>
        </row>
        <row r="147">
          <cell r="E147">
            <v>42895</v>
          </cell>
        </row>
        <row r="157">
          <cell r="E157">
            <v>52216</v>
          </cell>
        </row>
        <row r="176">
          <cell r="E176">
            <v>14494.678199999998</v>
          </cell>
        </row>
        <row r="189">
          <cell r="E189">
            <v>3829.8679999999999</v>
          </cell>
        </row>
        <row r="202">
          <cell r="E202">
            <v>363.21600000000001</v>
          </cell>
        </row>
        <row r="203">
          <cell r="E203">
            <v>712.08</v>
          </cell>
        </row>
        <row r="204">
          <cell r="E204">
            <v>2349.3120000000004</v>
          </cell>
        </row>
        <row r="208">
          <cell r="E208">
            <v>18082</v>
          </cell>
        </row>
        <row r="218">
          <cell r="E218">
            <v>3091.5</v>
          </cell>
        </row>
        <row r="219">
          <cell r="E219">
            <v>9826.5</v>
          </cell>
        </row>
        <row r="220">
          <cell r="E220">
            <v>18205.5</v>
          </cell>
        </row>
        <row r="233">
          <cell r="E233">
            <v>18082</v>
          </cell>
        </row>
        <row r="234">
          <cell r="E234">
            <v>30558</v>
          </cell>
        </row>
        <row r="241">
          <cell r="E241">
            <v>1034</v>
          </cell>
        </row>
        <row r="242">
          <cell r="E242">
            <v>1908</v>
          </cell>
        </row>
        <row r="243">
          <cell r="E243">
            <v>4580</v>
          </cell>
        </row>
        <row r="244">
          <cell r="E244">
            <v>1034</v>
          </cell>
        </row>
        <row r="245">
          <cell r="E245">
            <v>1908</v>
          </cell>
        </row>
        <row r="246">
          <cell r="E246">
            <v>4580</v>
          </cell>
        </row>
        <row r="259">
          <cell r="E259">
            <v>15.980400000000001</v>
          </cell>
        </row>
        <row r="261">
          <cell r="E261">
            <v>75.982800000000012</v>
          </cell>
        </row>
        <row r="264">
          <cell r="E264">
            <v>78.632400000000004</v>
          </cell>
        </row>
        <row r="269">
          <cell r="E269">
            <v>97.952399999999997</v>
          </cell>
        </row>
        <row r="273">
          <cell r="E273">
            <v>9.1632000000000016</v>
          </cell>
        </row>
        <row r="288">
          <cell r="E288">
            <v>696.44</v>
          </cell>
        </row>
        <row r="289">
          <cell r="E289">
            <v>1173</v>
          </cell>
        </row>
        <row r="301">
          <cell r="E301">
            <v>268.64</v>
          </cell>
        </row>
        <row r="302">
          <cell r="E302">
            <v>326.60000000000002</v>
          </cell>
        </row>
        <row r="314">
          <cell r="E314">
            <v>184</v>
          </cell>
        </row>
        <row r="317">
          <cell r="E317">
            <v>15364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R1"/>
      <sheetName val="Collection Sheet-BILL NO.BR1"/>
      <sheetName val="BILL NO BR2"/>
      <sheetName val="Collection Sheet BR2"/>
      <sheetName val="BILL NO. BR3"/>
      <sheetName val="Collection Sheet-BILL NO.BR3"/>
      <sheetName val="BILL NO. BR4"/>
      <sheetName val="Collection Sheet-BILL NO.BR 4"/>
      <sheetName val="BILL NO BR5"/>
      <sheetName val="Collection Sheet-BILL NO.BR5"/>
      <sheetName val="BILL NO. BR6"/>
      <sheetName val="Collection Sheet-BILL NO.BR6"/>
      <sheetName val="Bill No. Br7"/>
      <sheetName val="Collection Sheet-BILL NO.BR 7"/>
      <sheetName val="Bill No. Br 8"/>
      <sheetName val="Collection Sheet-BILL NO.BR8"/>
      <sheetName val="Bill No. Br 9"/>
      <sheetName val="Collection Sheet-BILL No. Br 9"/>
      <sheetName val="Bill No. Br 10"/>
      <sheetName val="Collection Sheet-Bill No. Br 10"/>
      <sheetName val="Bill No. Br 11"/>
      <sheetName val="Collection Sheet-Bill No. 11"/>
      <sheetName val="Bill No. Br 12"/>
      <sheetName val="Collection Sheet-Bill No. Br 12"/>
      <sheetName val="Bill No. Br 13"/>
      <sheetName val="Collection Sheet-Bill No. Br 13"/>
      <sheetName val="Bill No. Br 14"/>
      <sheetName val="Collection Sheet-Bill No. Br 14"/>
      <sheetName val="Bill No. Br 8部分改变"/>
      <sheetName val="IPC-55SUMWORK"/>
    </sheetNames>
    <sheetDataSet>
      <sheetData sheetId="0">
        <row r="220">
          <cell r="E220">
            <v>6946.92</v>
          </cell>
        </row>
        <row r="291">
          <cell r="E291">
            <v>263.12</v>
          </cell>
        </row>
        <row r="312">
          <cell r="E312">
            <v>460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refreshError="1"/>
      <sheetData sheetId="1">
        <row r="9">
          <cell r="J9">
            <v>0.92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sheetData sheetId="1">
        <row r="117">
          <cell r="E117">
            <v>7740.1440000000002</v>
          </cell>
        </row>
        <row r="118">
          <cell r="E118">
            <v>9964.4740000000002</v>
          </cell>
        </row>
        <row r="119">
          <cell r="E119">
            <v>11038.619999999999</v>
          </cell>
        </row>
        <row r="125">
          <cell r="E125">
            <v>1053.17</v>
          </cell>
        </row>
        <row r="128">
          <cell r="E128">
            <v>1624.7659999999998</v>
          </cell>
        </row>
        <row r="129">
          <cell r="E129">
            <v>16203.96</v>
          </cell>
        </row>
        <row r="185">
          <cell r="E185">
            <v>4370</v>
          </cell>
        </row>
        <row r="186">
          <cell r="E186">
            <v>4807</v>
          </cell>
        </row>
        <row r="187">
          <cell r="E187">
            <v>8740</v>
          </cell>
        </row>
        <row r="265">
          <cell r="E265">
            <v>191.29560000000001</v>
          </cell>
        </row>
        <row r="271">
          <cell r="E271">
            <v>123.87800000000001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IPC-49SUMWORK"/>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tabSelected="1" view="pageBreakPreview" zoomScaleNormal="100" zoomScaleSheetLayoutView="100" workbookViewId="0">
      <selection activeCell="E22" sqref="E22"/>
    </sheetView>
  </sheetViews>
  <sheetFormatPr defaultRowHeight="14.75" x14ac:dyDescent="0.75"/>
  <cols>
    <col min="1" max="1" width="12" customWidth="1"/>
    <col min="2" max="2" width="49.31640625" customWidth="1"/>
    <col min="3" max="3" width="35.6796875" customWidth="1"/>
  </cols>
  <sheetData>
    <row r="1" spans="1:3" ht="15.5" x14ac:dyDescent="0.75">
      <c r="A1" s="209" t="s">
        <v>183</v>
      </c>
      <c r="B1" s="210"/>
      <c r="C1" s="211"/>
    </row>
    <row r="2" spans="1:3" ht="15.75" x14ac:dyDescent="0.75">
      <c r="A2" s="198" t="s">
        <v>0</v>
      </c>
      <c r="B2" s="199" t="s">
        <v>187</v>
      </c>
      <c r="C2" s="200" t="s">
        <v>197</v>
      </c>
    </row>
    <row r="3" spans="1:3" ht="15.75" x14ac:dyDescent="0.75">
      <c r="A3" s="201">
        <v>1</v>
      </c>
      <c r="B3" s="202" t="s">
        <v>198</v>
      </c>
      <c r="C3" s="203">
        <f>'Bill No. 1'!F19</f>
        <v>0</v>
      </c>
    </row>
    <row r="4" spans="1:3" ht="15.75" x14ac:dyDescent="0.75">
      <c r="A4" s="201"/>
      <c r="B4" s="202"/>
      <c r="C4" s="203"/>
    </row>
    <row r="5" spans="1:3" ht="15.75" x14ac:dyDescent="0.75">
      <c r="A5" s="201">
        <v>2</v>
      </c>
      <c r="B5" s="202" t="s">
        <v>199</v>
      </c>
      <c r="C5" s="203">
        <f>'Bill No. 2'!F96</f>
        <v>0</v>
      </c>
    </row>
    <row r="6" spans="1:3" ht="15.75" x14ac:dyDescent="0.75">
      <c r="A6" s="201"/>
      <c r="B6" s="202"/>
      <c r="C6" s="203"/>
    </row>
    <row r="7" spans="1:3" ht="15.75" x14ac:dyDescent="0.75">
      <c r="A7" s="201">
        <v>3</v>
      </c>
      <c r="B7" s="202" t="s">
        <v>208</v>
      </c>
      <c r="C7" s="203">
        <f>'Bill No. 3'!F125</f>
        <v>0</v>
      </c>
    </row>
    <row r="8" spans="1:3" ht="15.75" x14ac:dyDescent="0.75">
      <c r="A8" s="201"/>
      <c r="B8" s="202"/>
      <c r="C8" s="203"/>
    </row>
    <row r="9" spans="1:3" ht="15.75" x14ac:dyDescent="0.75">
      <c r="A9" s="201">
        <v>3</v>
      </c>
      <c r="B9" s="202" t="s">
        <v>207</v>
      </c>
      <c r="C9" s="203">
        <f>'Bill No. 4'!F125</f>
        <v>0</v>
      </c>
    </row>
    <row r="10" spans="1:3" ht="15.75" x14ac:dyDescent="0.75">
      <c r="A10" s="201"/>
      <c r="B10" s="204" t="s">
        <v>200</v>
      </c>
      <c r="C10" s="205">
        <f>SUM(C3:C9)</f>
        <v>0</v>
      </c>
    </row>
    <row r="11" spans="1:3" ht="15.75" x14ac:dyDescent="0.75">
      <c r="A11" s="201"/>
      <c r="B11" s="204" t="s">
        <v>201</v>
      </c>
      <c r="C11" s="205">
        <f>C10*0.1</f>
        <v>0</v>
      </c>
    </row>
    <row r="12" spans="1:3" ht="16.75" thickBot="1" x14ac:dyDescent="0.95">
      <c r="A12" s="206"/>
      <c r="B12" s="207" t="s">
        <v>202</v>
      </c>
      <c r="C12" s="208">
        <f>SUM(C10:C11)</f>
        <v>0</v>
      </c>
    </row>
  </sheetData>
  <mergeCells count="1">
    <mergeCell ref="A1:C1"/>
  </mergeCells>
  <pageMargins left="0.7" right="0.7" top="0.75" bottom="0.75" header="0.3" footer="0.3"/>
  <pageSetup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BreakPreview" topLeftCell="A13" zoomScale="98" zoomScaleNormal="100" zoomScaleSheetLayoutView="98" workbookViewId="0">
      <selection activeCell="J24" sqref="J24"/>
    </sheetView>
  </sheetViews>
  <sheetFormatPr defaultRowHeight="14.75" x14ac:dyDescent="0.75"/>
  <cols>
    <col min="1" max="1" width="12.08984375" bestFit="1" customWidth="1"/>
    <col min="2" max="2" width="36.08984375" bestFit="1" customWidth="1"/>
    <col min="3" max="3" width="10.54296875" bestFit="1" customWidth="1"/>
    <col min="4" max="4" width="14.31640625" bestFit="1" customWidth="1"/>
    <col min="5" max="5" width="10.08984375" bestFit="1" customWidth="1"/>
    <col min="6" max="6" width="14.54296875" bestFit="1" customWidth="1"/>
  </cols>
  <sheetData>
    <row r="1" spans="1:6" x14ac:dyDescent="0.75">
      <c r="A1" s="212" t="s">
        <v>183</v>
      </c>
      <c r="B1" s="212"/>
      <c r="C1" s="212"/>
      <c r="D1" s="212"/>
      <c r="E1" s="212"/>
      <c r="F1" s="212"/>
    </row>
    <row r="2" spans="1:6" x14ac:dyDescent="0.75">
      <c r="A2" s="212"/>
      <c r="B2" s="212"/>
      <c r="C2" s="212"/>
      <c r="D2" s="212"/>
      <c r="E2" s="212"/>
      <c r="F2" s="212"/>
    </row>
    <row r="3" spans="1:6" ht="16.25" thickBot="1" x14ac:dyDescent="0.9">
      <c r="A3" s="167" t="s">
        <v>184</v>
      </c>
      <c r="B3" s="213" t="s">
        <v>185</v>
      </c>
      <c r="C3" s="214"/>
      <c r="D3" s="214"/>
      <c r="E3" s="214"/>
      <c r="F3" s="215"/>
    </row>
    <row r="4" spans="1:6" ht="17" thickTop="1" thickBot="1" x14ac:dyDescent="0.9">
      <c r="A4" s="168" t="s">
        <v>186</v>
      </c>
      <c r="B4" s="169" t="s">
        <v>187</v>
      </c>
      <c r="C4" s="170" t="s">
        <v>2</v>
      </c>
      <c r="D4" s="171" t="s">
        <v>3</v>
      </c>
      <c r="E4" s="172" t="s">
        <v>4</v>
      </c>
      <c r="F4" s="173" t="s">
        <v>5</v>
      </c>
    </row>
    <row r="5" spans="1:6" ht="16.25" thickTop="1" x14ac:dyDescent="0.75">
      <c r="A5" s="174"/>
      <c r="B5" s="175"/>
      <c r="C5" s="176"/>
      <c r="D5" s="177"/>
      <c r="E5" s="178"/>
      <c r="F5" s="179"/>
    </row>
    <row r="6" spans="1:6" ht="15.75" x14ac:dyDescent="0.75">
      <c r="A6" s="180"/>
      <c r="B6" s="181" t="s">
        <v>188</v>
      </c>
      <c r="C6" s="182"/>
      <c r="D6" s="183"/>
      <c r="E6" s="184"/>
      <c r="F6" s="185"/>
    </row>
    <row r="7" spans="1:6" ht="15.75" x14ac:dyDescent="0.75">
      <c r="A7" s="186"/>
      <c r="B7" s="187" t="s">
        <v>189</v>
      </c>
      <c r="C7" s="188"/>
      <c r="D7" s="189"/>
      <c r="E7" s="190"/>
      <c r="F7" s="191"/>
    </row>
    <row r="8" spans="1:6" ht="31.5" x14ac:dyDescent="0.75">
      <c r="A8" s="186">
        <v>1.1000000000000001</v>
      </c>
      <c r="B8" s="192" t="s">
        <v>210</v>
      </c>
      <c r="C8" s="188" t="s">
        <v>190</v>
      </c>
      <c r="D8" s="190">
        <v>200000</v>
      </c>
      <c r="E8" s="190">
        <v>1</v>
      </c>
      <c r="F8" s="191"/>
    </row>
    <row r="9" spans="1:6" ht="15.75" x14ac:dyDescent="0.75">
      <c r="A9" s="186"/>
      <c r="B9" s="192"/>
      <c r="C9" s="188"/>
      <c r="D9" s="190"/>
      <c r="E9" s="190"/>
      <c r="F9" s="191"/>
    </row>
    <row r="10" spans="1:6" ht="31.5" x14ac:dyDescent="0.75">
      <c r="A10" s="186">
        <v>1.2</v>
      </c>
      <c r="B10" s="192" t="s">
        <v>209</v>
      </c>
      <c r="C10" s="188" t="s">
        <v>190</v>
      </c>
      <c r="D10" s="190">
        <v>200000</v>
      </c>
      <c r="E10" s="190">
        <v>1</v>
      </c>
      <c r="F10" s="191"/>
    </row>
    <row r="11" spans="1:6" ht="15.75" x14ac:dyDescent="0.75">
      <c r="A11" s="186"/>
      <c r="B11" s="192"/>
      <c r="C11" s="188"/>
      <c r="D11" s="190"/>
      <c r="E11" s="190"/>
      <c r="F11" s="191"/>
    </row>
    <row r="12" spans="1:6" ht="47.25" x14ac:dyDescent="0.75">
      <c r="A12" s="186">
        <v>1.3</v>
      </c>
      <c r="B12" s="192" t="s">
        <v>191</v>
      </c>
      <c r="C12" s="188" t="s">
        <v>192</v>
      </c>
      <c r="D12" s="190">
        <v>200000</v>
      </c>
      <c r="E12" s="190">
        <v>1</v>
      </c>
      <c r="F12" s="191"/>
    </row>
    <row r="13" spans="1:6" ht="15.75" x14ac:dyDescent="0.75">
      <c r="A13" s="186"/>
      <c r="B13" s="192"/>
      <c r="C13" s="188"/>
      <c r="D13" s="190"/>
      <c r="E13" s="190"/>
      <c r="F13" s="191"/>
    </row>
    <row r="14" spans="1:6" ht="31.5" x14ac:dyDescent="0.75">
      <c r="A14" s="186">
        <v>1.4</v>
      </c>
      <c r="B14" s="192" t="s">
        <v>193</v>
      </c>
      <c r="C14" s="188" t="s">
        <v>194</v>
      </c>
      <c r="D14" s="190">
        <v>500000</v>
      </c>
      <c r="E14" s="190">
        <v>1</v>
      </c>
      <c r="F14" s="191"/>
    </row>
    <row r="15" spans="1:6" ht="15.75" x14ac:dyDescent="0.75">
      <c r="A15" s="186"/>
      <c r="B15" s="192"/>
      <c r="C15" s="188"/>
      <c r="D15" s="190"/>
      <c r="E15" s="190"/>
      <c r="F15" s="191"/>
    </row>
    <row r="16" spans="1:6" ht="94.5" x14ac:dyDescent="0.75">
      <c r="A16" s="186">
        <v>1.6</v>
      </c>
      <c r="B16" s="192" t="s">
        <v>211</v>
      </c>
      <c r="C16" s="188" t="s">
        <v>194</v>
      </c>
      <c r="D16" s="190">
        <v>100000</v>
      </c>
      <c r="E16" s="190">
        <v>1</v>
      </c>
      <c r="F16" s="191"/>
    </row>
    <row r="17" spans="1:6" ht="15.75" x14ac:dyDescent="0.75">
      <c r="A17" s="186"/>
      <c r="B17" s="192"/>
      <c r="C17" s="188"/>
      <c r="D17" s="190"/>
      <c r="E17" s="190"/>
      <c r="F17" s="191"/>
    </row>
    <row r="18" spans="1:6" ht="48" thickBot="1" x14ac:dyDescent="0.9">
      <c r="A18" s="193">
        <v>1.8</v>
      </c>
      <c r="B18" s="194" t="s">
        <v>195</v>
      </c>
      <c r="C18" s="194" t="s">
        <v>190</v>
      </c>
      <c r="D18" s="195">
        <v>100000</v>
      </c>
      <c r="E18" s="195">
        <v>1</v>
      </c>
      <c r="F18" s="196"/>
    </row>
    <row r="19" spans="1:6" ht="17" thickTop="1" thickBot="1" x14ac:dyDescent="0.9">
      <c r="A19" s="216" t="s">
        <v>196</v>
      </c>
      <c r="B19" s="217"/>
      <c r="C19" s="217"/>
      <c r="D19" s="217"/>
      <c r="E19" s="218"/>
      <c r="F19" s="197">
        <f>SUM(F8:F18)</f>
        <v>0</v>
      </c>
    </row>
    <row r="20" spans="1:6" ht="15.5" thickTop="1" x14ac:dyDescent="0.75"/>
  </sheetData>
  <mergeCells count="3">
    <mergeCell ref="A1:F2"/>
    <mergeCell ref="B3:F3"/>
    <mergeCell ref="A19:E19"/>
  </mergeCells>
  <pageMargins left="0.7" right="0.7" top="0.75" bottom="0.7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view="pageBreakPreview" zoomScaleNormal="70" zoomScaleSheetLayoutView="100" workbookViewId="0">
      <selection activeCell="B22" sqref="B22"/>
    </sheetView>
  </sheetViews>
  <sheetFormatPr defaultColWidth="9.08984375" defaultRowHeight="14.5" x14ac:dyDescent="0.7"/>
  <cols>
    <col min="1" max="1" width="8" style="155" bestFit="1" customWidth="1"/>
    <col min="2" max="2" width="79.86328125" style="94" customWidth="1"/>
    <col min="3" max="3" width="6.31640625" style="95" bestFit="1" customWidth="1"/>
    <col min="4" max="4" width="10" style="92" bestFit="1" customWidth="1"/>
    <col min="5" max="5" width="13.6796875" style="158" customWidth="1"/>
    <col min="6" max="6" width="22.08984375" style="159" customWidth="1"/>
    <col min="7" max="16384" width="9.08984375" style="92"/>
  </cols>
  <sheetData>
    <row r="1" spans="1:6" x14ac:dyDescent="0.7">
      <c r="A1" s="222" t="s">
        <v>80</v>
      </c>
      <c r="B1" s="223"/>
      <c r="C1" s="223"/>
      <c r="D1" s="223"/>
      <c r="E1" s="223"/>
      <c r="F1" s="224"/>
    </row>
    <row r="2" spans="1:6" x14ac:dyDescent="0.7">
      <c r="A2" s="93"/>
      <c r="E2" s="96"/>
      <c r="F2" s="97"/>
    </row>
    <row r="3" spans="1:6" x14ac:dyDescent="0.7">
      <c r="A3" s="225" t="s">
        <v>81</v>
      </c>
      <c r="B3" s="226"/>
      <c r="C3" s="226"/>
      <c r="D3" s="226"/>
      <c r="E3" s="226"/>
      <c r="F3" s="227"/>
    </row>
    <row r="4" spans="1:6" x14ac:dyDescent="0.7">
      <c r="A4" s="228"/>
      <c r="B4" s="229"/>
      <c r="C4" s="229"/>
      <c r="D4" s="229"/>
      <c r="E4" s="229"/>
      <c r="F4" s="230"/>
    </row>
    <row r="5" spans="1:6" ht="15.25" thickBot="1" x14ac:dyDescent="0.85">
      <c r="A5" s="231" t="s">
        <v>180</v>
      </c>
      <c r="B5" s="232"/>
      <c r="C5" s="232"/>
      <c r="D5" s="232"/>
      <c r="E5" s="232"/>
      <c r="F5" s="233"/>
    </row>
    <row r="6" spans="1:6" s="102" customFormat="1" x14ac:dyDescent="0.75">
      <c r="A6" s="98" t="s">
        <v>10</v>
      </c>
      <c r="B6" s="99" t="s">
        <v>82</v>
      </c>
      <c r="C6" s="99" t="s">
        <v>83</v>
      </c>
      <c r="D6" s="99" t="s">
        <v>84</v>
      </c>
      <c r="E6" s="100" t="s">
        <v>85</v>
      </c>
      <c r="F6" s="101" t="s">
        <v>86</v>
      </c>
    </row>
    <row r="7" spans="1:6" ht="13.2" customHeight="1" x14ac:dyDescent="0.7">
      <c r="A7" s="103"/>
      <c r="B7" s="104" t="s">
        <v>87</v>
      </c>
      <c r="C7" s="105"/>
      <c r="D7" s="106"/>
      <c r="E7" s="107"/>
      <c r="F7" s="108"/>
    </row>
    <row r="8" spans="1:6" x14ac:dyDescent="0.7">
      <c r="A8" s="109" t="s">
        <v>88</v>
      </c>
      <c r="B8" s="104" t="s">
        <v>89</v>
      </c>
      <c r="C8" s="110"/>
      <c r="D8" s="105"/>
      <c r="E8" s="107"/>
      <c r="F8" s="111"/>
    </row>
    <row r="9" spans="1:6" x14ac:dyDescent="0.7">
      <c r="A9" s="103"/>
      <c r="B9" s="104" t="s">
        <v>90</v>
      </c>
      <c r="C9" s="105"/>
      <c r="D9" s="106"/>
      <c r="E9" s="107"/>
      <c r="F9" s="111"/>
    </row>
    <row r="10" spans="1:6" s="113" customFormat="1" x14ac:dyDescent="0.7">
      <c r="A10" s="103"/>
      <c r="B10" s="112" t="s">
        <v>91</v>
      </c>
      <c r="C10" s="105"/>
      <c r="D10" s="106"/>
      <c r="E10" s="107"/>
      <c r="F10" s="111"/>
    </row>
    <row r="11" spans="1:6" x14ac:dyDescent="0.7">
      <c r="A11" s="103"/>
      <c r="B11" s="112" t="s">
        <v>92</v>
      </c>
      <c r="C11" s="105"/>
      <c r="D11" s="106"/>
      <c r="E11" s="107"/>
      <c r="F11" s="111"/>
    </row>
    <row r="12" spans="1:6" ht="45.75" customHeight="1" x14ac:dyDescent="0.7">
      <c r="A12" s="103" t="s">
        <v>93</v>
      </c>
      <c r="B12" s="114" t="s">
        <v>94</v>
      </c>
      <c r="C12" s="105"/>
      <c r="D12" s="105"/>
      <c r="E12" s="107"/>
      <c r="F12" s="115"/>
    </row>
    <row r="13" spans="1:6" x14ac:dyDescent="0.7">
      <c r="A13" s="103"/>
      <c r="B13" s="114" t="s">
        <v>95</v>
      </c>
      <c r="C13" s="105" t="s">
        <v>38</v>
      </c>
      <c r="D13" s="105">
        <v>5750</v>
      </c>
      <c r="E13" s="107"/>
      <c r="F13" s="111">
        <f t="shared" ref="F13" si="0">E13*D13</f>
        <v>0</v>
      </c>
    </row>
    <row r="14" spans="1:6" x14ac:dyDescent="0.7">
      <c r="A14" s="103"/>
      <c r="B14" s="114"/>
      <c r="C14" s="105"/>
      <c r="D14" s="105"/>
      <c r="E14" s="105"/>
      <c r="F14" s="105"/>
    </row>
    <row r="15" spans="1:6" x14ac:dyDescent="0.7">
      <c r="A15" s="103"/>
      <c r="B15" s="114"/>
      <c r="C15" s="105"/>
      <c r="D15" s="105"/>
      <c r="E15" s="105"/>
      <c r="F15" s="105"/>
    </row>
    <row r="16" spans="1:6" x14ac:dyDescent="0.7">
      <c r="A16" s="103" t="s">
        <v>96</v>
      </c>
      <c r="B16" s="114" t="s">
        <v>97</v>
      </c>
      <c r="C16" s="105"/>
      <c r="D16" s="105"/>
      <c r="E16" s="107"/>
      <c r="F16" s="115"/>
    </row>
    <row r="17" spans="1:6" x14ac:dyDescent="0.7">
      <c r="A17" s="103"/>
      <c r="B17" s="114" t="s">
        <v>95</v>
      </c>
      <c r="C17" s="105" t="s">
        <v>38</v>
      </c>
      <c r="D17" s="105">
        <v>5750</v>
      </c>
      <c r="E17" s="107"/>
      <c r="F17" s="111">
        <f t="shared" ref="F17" si="1">E17*D17</f>
        <v>0</v>
      </c>
    </row>
    <row r="18" spans="1:6" x14ac:dyDescent="0.7">
      <c r="A18" s="103"/>
      <c r="B18" s="114"/>
      <c r="C18" s="105"/>
      <c r="D18" s="105"/>
      <c r="E18" s="105"/>
      <c r="F18" s="105"/>
    </row>
    <row r="19" spans="1:6" x14ac:dyDescent="0.7">
      <c r="A19" s="103"/>
      <c r="B19" s="114"/>
      <c r="C19" s="105"/>
      <c r="D19" s="105"/>
      <c r="E19" s="105"/>
      <c r="F19" s="105"/>
    </row>
    <row r="20" spans="1:6" x14ac:dyDescent="0.7">
      <c r="A20" s="103"/>
      <c r="B20" s="104"/>
      <c r="C20" s="105"/>
      <c r="D20" s="106"/>
      <c r="E20" s="107"/>
      <c r="F20" s="111"/>
    </row>
    <row r="21" spans="1:6" ht="13.5" customHeight="1" x14ac:dyDescent="0.7">
      <c r="A21" s="103"/>
      <c r="B21" s="104" t="s">
        <v>98</v>
      </c>
      <c r="C21" s="105"/>
      <c r="D21" s="106"/>
      <c r="E21" s="107"/>
      <c r="F21" s="111"/>
    </row>
    <row r="22" spans="1:6" x14ac:dyDescent="0.7">
      <c r="A22" s="103"/>
      <c r="B22" s="104"/>
      <c r="C22" s="105"/>
      <c r="D22" s="106"/>
      <c r="E22" s="107"/>
      <c r="F22" s="111"/>
    </row>
    <row r="23" spans="1:6" ht="33" customHeight="1" x14ac:dyDescent="0.7">
      <c r="A23" s="116" t="s">
        <v>99</v>
      </c>
      <c r="B23" s="117" t="s">
        <v>100</v>
      </c>
      <c r="C23" s="105" t="s">
        <v>38</v>
      </c>
      <c r="D23" s="105">
        <v>5750</v>
      </c>
      <c r="E23" s="118"/>
      <c r="F23" s="111">
        <f>E23*D23</f>
        <v>0</v>
      </c>
    </row>
    <row r="24" spans="1:6" x14ac:dyDescent="0.7">
      <c r="A24" s="103"/>
      <c r="B24" s="119" t="s">
        <v>101</v>
      </c>
      <c r="C24" s="105"/>
      <c r="D24" s="106"/>
      <c r="E24" s="107"/>
      <c r="F24" s="111"/>
    </row>
    <row r="25" spans="1:6" ht="66.5" x14ac:dyDescent="0.7">
      <c r="A25" s="103"/>
      <c r="B25" s="114" t="s">
        <v>102</v>
      </c>
      <c r="C25" s="105"/>
      <c r="D25" s="106"/>
      <c r="E25" s="107"/>
      <c r="F25" s="111"/>
    </row>
    <row r="26" spans="1:6" ht="36" customHeight="1" x14ac:dyDescent="0.7">
      <c r="A26" s="103"/>
      <c r="B26" s="114"/>
      <c r="C26" s="105"/>
      <c r="D26" s="106"/>
      <c r="E26" s="107"/>
      <c r="F26" s="111"/>
    </row>
    <row r="27" spans="1:6" x14ac:dyDescent="0.7">
      <c r="A27" s="103"/>
      <c r="B27" s="104" t="s">
        <v>103</v>
      </c>
      <c r="C27" s="105"/>
      <c r="D27" s="106"/>
      <c r="E27" s="107"/>
      <c r="F27" s="111"/>
    </row>
    <row r="28" spans="1:6" x14ac:dyDescent="0.7">
      <c r="A28" s="103" t="s">
        <v>104</v>
      </c>
      <c r="B28" s="114" t="s">
        <v>105</v>
      </c>
      <c r="C28" s="105" t="s">
        <v>38</v>
      </c>
      <c r="D28" s="105">
        <v>3400</v>
      </c>
      <c r="E28" s="134"/>
      <c r="F28" s="111">
        <f t="shared" ref="F28:F29" si="2">E28*D28</f>
        <v>0</v>
      </c>
    </row>
    <row r="29" spans="1:6" x14ac:dyDescent="0.7">
      <c r="A29" s="103" t="s">
        <v>106</v>
      </c>
      <c r="B29" s="114" t="s">
        <v>107</v>
      </c>
      <c r="C29" s="105" t="s">
        <v>38</v>
      </c>
      <c r="D29" s="105">
        <v>2350</v>
      </c>
      <c r="E29" s="134"/>
      <c r="F29" s="111">
        <f t="shared" si="2"/>
        <v>0</v>
      </c>
    </row>
    <row r="30" spans="1:6" s="120" customFormat="1" x14ac:dyDescent="0.7">
      <c r="A30" s="103"/>
      <c r="B30" s="114"/>
      <c r="C30" s="105"/>
      <c r="D30" s="105"/>
      <c r="E30" s="107"/>
      <c r="F30" s="111"/>
    </row>
    <row r="31" spans="1:6" s="120" customFormat="1" x14ac:dyDescent="0.7">
      <c r="A31" s="103"/>
      <c r="B31" s="104" t="s">
        <v>109</v>
      </c>
      <c r="C31" s="105"/>
      <c r="D31" s="106"/>
      <c r="E31" s="107"/>
      <c r="F31" s="111"/>
    </row>
    <row r="32" spans="1:6" s="120" customFormat="1" ht="53.25" x14ac:dyDescent="0.7">
      <c r="A32" s="103"/>
      <c r="B32" s="114" t="s">
        <v>110</v>
      </c>
      <c r="C32" s="105"/>
      <c r="D32" s="106"/>
      <c r="E32" s="107"/>
      <c r="F32" s="111"/>
    </row>
    <row r="33" spans="1:7" s="120" customFormat="1" x14ac:dyDescent="0.7">
      <c r="A33" s="103"/>
      <c r="B33" s="114"/>
      <c r="C33" s="105"/>
      <c r="D33" s="106"/>
      <c r="E33" s="107"/>
      <c r="F33" s="111"/>
    </row>
    <row r="34" spans="1:7" s="120" customFormat="1" x14ac:dyDescent="0.7">
      <c r="A34" s="103"/>
      <c r="B34" s="114"/>
      <c r="C34" s="105"/>
      <c r="D34" s="106"/>
      <c r="E34" s="107"/>
      <c r="F34" s="111"/>
    </row>
    <row r="35" spans="1:7" s="120" customFormat="1" x14ac:dyDescent="0.7">
      <c r="A35" s="103"/>
      <c r="B35" s="121" t="s">
        <v>111</v>
      </c>
      <c r="C35" s="105"/>
      <c r="D35" s="106"/>
      <c r="E35" s="107"/>
      <c r="F35" s="111"/>
    </row>
    <row r="36" spans="1:7" s="120" customFormat="1" x14ac:dyDescent="0.7">
      <c r="A36" s="103" t="s">
        <v>112</v>
      </c>
      <c r="B36" s="114" t="s">
        <v>113</v>
      </c>
      <c r="C36" s="105" t="s">
        <v>114</v>
      </c>
      <c r="D36" s="106">
        <v>8</v>
      </c>
      <c r="E36" s="134"/>
      <c r="F36" s="111">
        <f t="shared" ref="F36" si="3">+E36*D36</f>
        <v>0</v>
      </c>
    </row>
    <row r="37" spans="1:7" s="120" customFormat="1" x14ac:dyDescent="0.7">
      <c r="A37" s="103"/>
      <c r="B37" s="122"/>
      <c r="C37" s="105"/>
      <c r="D37" s="106"/>
      <c r="E37" s="134"/>
      <c r="F37" s="111"/>
    </row>
    <row r="38" spans="1:7" s="120" customFormat="1" x14ac:dyDescent="0.7">
      <c r="A38" s="103"/>
      <c r="B38" s="121" t="s">
        <v>115</v>
      </c>
      <c r="C38" s="105"/>
      <c r="D38" s="106"/>
      <c r="E38" s="134"/>
      <c r="F38" s="111"/>
    </row>
    <row r="39" spans="1:7" s="120" customFormat="1" x14ac:dyDescent="0.7">
      <c r="A39" s="103"/>
      <c r="B39" s="114" t="s">
        <v>116</v>
      </c>
      <c r="C39" s="105" t="s">
        <v>114</v>
      </c>
      <c r="D39" s="106">
        <v>22</v>
      </c>
      <c r="E39" s="134"/>
      <c r="F39" s="111">
        <f>D39*E39</f>
        <v>0</v>
      </c>
    </row>
    <row r="40" spans="1:7" s="120" customFormat="1" x14ac:dyDescent="0.7">
      <c r="A40" s="103"/>
      <c r="B40" s="114" t="s">
        <v>117</v>
      </c>
      <c r="C40" s="105" t="s">
        <v>114</v>
      </c>
      <c r="D40" s="106">
        <v>30</v>
      </c>
      <c r="E40" s="134"/>
      <c r="F40" s="111">
        <f>D40*E40</f>
        <v>0</v>
      </c>
    </row>
    <row r="41" spans="1:7" s="120" customFormat="1" x14ac:dyDescent="0.7">
      <c r="A41" s="103"/>
      <c r="B41" s="122"/>
      <c r="C41" s="105"/>
      <c r="D41" s="106"/>
      <c r="E41" s="134"/>
      <c r="F41" s="111"/>
    </row>
    <row r="42" spans="1:7" s="120" customFormat="1" x14ac:dyDescent="0.7">
      <c r="A42" s="103"/>
      <c r="B42" s="122"/>
      <c r="C42" s="105"/>
      <c r="D42" s="106"/>
      <c r="E42" s="134"/>
      <c r="F42" s="111"/>
    </row>
    <row r="43" spans="1:7" s="120" customFormat="1" x14ac:dyDescent="0.7">
      <c r="A43" s="103"/>
      <c r="B43" s="122"/>
      <c r="C43" s="105"/>
      <c r="D43" s="106"/>
      <c r="E43" s="134"/>
      <c r="F43" s="111"/>
    </row>
    <row r="44" spans="1:7" s="120" customFormat="1" x14ac:dyDescent="0.7">
      <c r="A44" s="109"/>
      <c r="B44" s="123" t="s">
        <v>181</v>
      </c>
      <c r="C44" s="105"/>
      <c r="D44" s="106"/>
      <c r="E44" s="124"/>
      <c r="F44" s="111">
        <f t="shared" ref="F44:F46" si="4">E44*D44</f>
        <v>0</v>
      </c>
      <c r="G44" s="92"/>
    </row>
    <row r="45" spans="1:7" s="131" customFormat="1" ht="15.75" customHeight="1" x14ac:dyDescent="0.7">
      <c r="A45" s="125" t="s">
        <v>118</v>
      </c>
      <c r="B45" s="126" t="s">
        <v>119</v>
      </c>
      <c r="C45" s="127" t="s">
        <v>114</v>
      </c>
      <c r="D45" s="128">
        <v>22</v>
      </c>
      <c r="E45" s="129"/>
      <c r="F45" s="130">
        <f t="shared" si="4"/>
        <v>0</v>
      </c>
    </row>
    <row r="46" spans="1:7" s="131" customFormat="1" x14ac:dyDescent="0.7">
      <c r="A46" s="125" t="s">
        <v>120</v>
      </c>
      <c r="B46" s="126" t="s">
        <v>121</v>
      </c>
      <c r="C46" s="127" t="s">
        <v>114</v>
      </c>
      <c r="D46" s="128">
        <v>30</v>
      </c>
      <c r="E46" s="129"/>
      <c r="F46" s="130">
        <f t="shared" si="4"/>
        <v>0</v>
      </c>
    </row>
    <row r="47" spans="1:7" s="120" customFormat="1" x14ac:dyDescent="0.7">
      <c r="A47" s="103"/>
      <c r="B47" s="132"/>
      <c r="C47" s="105"/>
      <c r="D47" s="106"/>
      <c r="E47" s="107"/>
      <c r="F47" s="111"/>
    </row>
    <row r="48" spans="1:7" s="120" customFormat="1" x14ac:dyDescent="0.7">
      <c r="A48" s="109" t="s">
        <v>122</v>
      </c>
      <c r="B48" s="123" t="s">
        <v>123</v>
      </c>
      <c r="C48" s="105"/>
      <c r="D48" s="106"/>
      <c r="E48" s="107"/>
      <c r="F48" s="111"/>
    </row>
    <row r="49" spans="1:7" s="131" customFormat="1" x14ac:dyDescent="0.7">
      <c r="A49" s="133" t="s">
        <v>124</v>
      </c>
      <c r="B49" s="126" t="s">
        <v>125</v>
      </c>
      <c r="C49" s="127" t="s">
        <v>114</v>
      </c>
      <c r="D49" s="127">
        <v>1</v>
      </c>
      <c r="E49" s="134"/>
      <c r="F49" s="130">
        <f t="shared" ref="F49:F51" si="5">E49*D49</f>
        <v>0</v>
      </c>
    </row>
    <row r="50" spans="1:7" s="131" customFormat="1" x14ac:dyDescent="0.7">
      <c r="A50" s="133" t="s">
        <v>124</v>
      </c>
      <c r="B50" s="126" t="s">
        <v>126</v>
      </c>
      <c r="C50" s="127" t="s">
        <v>114</v>
      </c>
      <c r="D50" s="127">
        <v>4</v>
      </c>
      <c r="E50" s="134"/>
      <c r="F50" s="130">
        <f t="shared" si="5"/>
        <v>0</v>
      </c>
    </row>
    <row r="51" spans="1:7" s="131" customFormat="1" x14ac:dyDescent="0.7">
      <c r="A51" s="133" t="s">
        <v>124</v>
      </c>
      <c r="B51" s="126" t="s">
        <v>127</v>
      </c>
      <c r="C51" s="127" t="s">
        <v>114</v>
      </c>
      <c r="D51" s="127">
        <v>21</v>
      </c>
      <c r="E51" s="134"/>
      <c r="F51" s="130">
        <f t="shared" si="5"/>
        <v>0</v>
      </c>
    </row>
    <row r="52" spans="1:7" x14ac:dyDescent="0.7">
      <c r="A52" s="103"/>
      <c r="B52" s="132"/>
      <c r="C52" s="105"/>
      <c r="D52" s="105"/>
      <c r="E52" s="107"/>
      <c r="F52" s="111"/>
    </row>
    <row r="53" spans="1:7" x14ac:dyDescent="0.7">
      <c r="A53" s="109" t="s">
        <v>128</v>
      </c>
      <c r="B53" s="123" t="s">
        <v>129</v>
      </c>
      <c r="C53" s="105"/>
      <c r="D53" s="106"/>
      <c r="E53" s="107"/>
      <c r="F53" s="111"/>
    </row>
    <row r="54" spans="1:7" s="131" customFormat="1" x14ac:dyDescent="0.7">
      <c r="A54" s="133" t="s">
        <v>130</v>
      </c>
      <c r="B54" s="126" t="s">
        <v>127</v>
      </c>
      <c r="C54" s="127" t="s">
        <v>114</v>
      </c>
      <c r="D54" s="127">
        <v>13</v>
      </c>
      <c r="E54" s="134"/>
      <c r="F54" s="130">
        <f>E54*D54</f>
        <v>0</v>
      </c>
    </row>
    <row r="55" spans="1:7" s="120" customFormat="1" x14ac:dyDescent="0.7">
      <c r="A55" s="103"/>
      <c r="B55" s="114"/>
      <c r="C55" s="105"/>
      <c r="D55" s="105"/>
      <c r="E55" s="107"/>
      <c r="F55" s="131"/>
    </row>
    <row r="56" spans="1:7" s="120" customFormat="1" x14ac:dyDescent="0.7">
      <c r="A56" s="109" t="s">
        <v>131</v>
      </c>
      <c r="B56" s="135" t="s">
        <v>182</v>
      </c>
      <c r="C56" s="105"/>
      <c r="D56" s="105"/>
      <c r="E56" s="107"/>
      <c r="F56" s="111"/>
    </row>
    <row r="57" spans="1:7" s="166" customFormat="1" x14ac:dyDescent="0.7">
      <c r="A57" s="161" t="s">
        <v>132</v>
      </c>
      <c r="B57" s="162" t="s">
        <v>133</v>
      </c>
      <c r="C57" s="163" t="s">
        <v>114</v>
      </c>
      <c r="D57" s="163">
        <v>20</v>
      </c>
      <c r="E57" s="164"/>
      <c r="F57" s="165">
        <f>+E57*D57</f>
        <v>0</v>
      </c>
    </row>
    <row r="58" spans="1:7" s="138" customFormat="1" x14ac:dyDescent="0.7">
      <c r="A58" s="103"/>
      <c r="B58" s="132"/>
      <c r="C58" s="105"/>
      <c r="D58" s="136"/>
      <c r="E58" s="137"/>
      <c r="F58" s="111"/>
      <c r="G58" s="120"/>
    </row>
    <row r="59" spans="1:7" s="120" customFormat="1" x14ac:dyDescent="0.7">
      <c r="A59" s="109"/>
      <c r="B59" s="139" t="s">
        <v>134</v>
      </c>
      <c r="C59" s="136"/>
      <c r="D59" s="140"/>
      <c r="E59" s="137"/>
      <c r="F59" s="111"/>
    </row>
    <row r="60" spans="1:7" s="120" customFormat="1" x14ac:dyDescent="0.7">
      <c r="A60" s="109"/>
      <c r="B60" s="139" t="s">
        <v>135</v>
      </c>
      <c r="C60" s="136"/>
      <c r="D60" s="140"/>
      <c r="E60" s="137"/>
      <c r="F60" s="111"/>
    </row>
    <row r="61" spans="1:7" s="131" customFormat="1" ht="27" customHeight="1" x14ac:dyDescent="0.7">
      <c r="A61" s="133" t="s">
        <v>136</v>
      </c>
      <c r="B61" s="126" t="s">
        <v>137</v>
      </c>
      <c r="C61" s="127" t="s">
        <v>114</v>
      </c>
      <c r="D61" s="128">
        <v>5</v>
      </c>
      <c r="E61" s="134"/>
      <c r="F61" s="130">
        <f>E61*D61</f>
        <v>0</v>
      </c>
    </row>
    <row r="62" spans="1:7" s="131" customFormat="1" x14ac:dyDescent="0.7">
      <c r="A62" s="133" t="s">
        <v>138</v>
      </c>
      <c r="B62" s="126" t="s">
        <v>139</v>
      </c>
      <c r="C62" s="127" t="s">
        <v>114</v>
      </c>
      <c r="D62" s="128">
        <v>8</v>
      </c>
      <c r="E62" s="134"/>
      <c r="F62" s="130">
        <f>E62*D62</f>
        <v>0</v>
      </c>
    </row>
    <row r="63" spans="1:7" s="131" customFormat="1" x14ac:dyDescent="0.7">
      <c r="A63" s="133" t="s">
        <v>140</v>
      </c>
      <c r="B63" s="126" t="s">
        <v>141</v>
      </c>
      <c r="C63" s="127" t="s">
        <v>114</v>
      </c>
      <c r="D63" s="128">
        <v>5</v>
      </c>
      <c r="E63" s="134"/>
      <c r="F63" s="130">
        <f>E63*D63</f>
        <v>0</v>
      </c>
    </row>
    <row r="64" spans="1:7" s="131" customFormat="1" x14ac:dyDescent="0.7">
      <c r="A64" s="133" t="s">
        <v>142</v>
      </c>
      <c r="B64" s="126" t="s">
        <v>143</v>
      </c>
      <c r="C64" s="127" t="s">
        <v>114</v>
      </c>
      <c r="D64" s="128">
        <v>3</v>
      </c>
      <c r="E64" s="134"/>
      <c r="F64" s="130">
        <f>E64*D64</f>
        <v>0</v>
      </c>
    </row>
    <row r="65" spans="1:6" s="120" customFormat="1" x14ac:dyDescent="0.7">
      <c r="A65" s="141"/>
      <c r="B65" s="132"/>
      <c r="C65" s="142"/>
      <c r="D65" s="143"/>
      <c r="E65" s="144"/>
      <c r="F65" s="111"/>
    </row>
    <row r="66" spans="1:6" s="120" customFormat="1" x14ac:dyDescent="0.7">
      <c r="A66" s="109" t="s">
        <v>144</v>
      </c>
      <c r="B66" s="145" t="s">
        <v>145</v>
      </c>
      <c r="C66" s="146"/>
      <c r="D66" s="146"/>
      <c r="E66" s="146"/>
      <c r="F66" s="146"/>
    </row>
    <row r="67" spans="1:6" x14ac:dyDescent="0.7">
      <c r="A67" s="103"/>
      <c r="B67" s="104" t="s">
        <v>146</v>
      </c>
      <c r="C67" s="146"/>
      <c r="D67" s="146"/>
      <c r="E67" s="146"/>
      <c r="F67" s="146"/>
    </row>
    <row r="68" spans="1:6" s="120" customFormat="1" x14ac:dyDescent="0.7">
      <c r="A68" s="103"/>
      <c r="B68" s="147"/>
      <c r="C68" s="148"/>
      <c r="D68" s="148"/>
      <c r="E68" s="148"/>
      <c r="F68" s="148"/>
    </row>
    <row r="69" spans="1:6" s="120" customFormat="1" x14ac:dyDescent="0.7">
      <c r="A69" s="109" t="s">
        <v>144</v>
      </c>
      <c r="B69" s="104" t="s">
        <v>147</v>
      </c>
      <c r="C69" s="148"/>
      <c r="D69" s="148"/>
      <c r="E69" s="148"/>
      <c r="F69" s="148"/>
    </row>
    <row r="70" spans="1:6" s="120" customFormat="1" x14ac:dyDescent="0.7">
      <c r="A70" s="103"/>
      <c r="B70" s="139" t="s">
        <v>148</v>
      </c>
      <c r="C70" s="148"/>
      <c r="D70" s="148"/>
      <c r="E70" s="148"/>
      <c r="F70" s="148"/>
    </row>
    <row r="71" spans="1:6" s="131" customFormat="1" x14ac:dyDescent="0.7">
      <c r="A71" s="133" t="s">
        <v>149</v>
      </c>
      <c r="B71" s="126" t="s">
        <v>150</v>
      </c>
      <c r="C71" s="127" t="s">
        <v>114</v>
      </c>
      <c r="D71" s="128">
        <v>13</v>
      </c>
      <c r="E71" s="134"/>
      <c r="F71" s="130">
        <f t="shared" ref="F71:F76" si="6">E71*D71</f>
        <v>0</v>
      </c>
    </row>
    <row r="72" spans="1:6" s="131" customFormat="1" x14ac:dyDescent="0.7">
      <c r="A72" s="133" t="s">
        <v>151</v>
      </c>
      <c r="B72" s="126" t="s">
        <v>152</v>
      </c>
      <c r="C72" s="127" t="s">
        <v>114</v>
      </c>
      <c r="D72" s="128">
        <v>8</v>
      </c>
      <c r="E72" s="134"/>
      <c r="F72" s="130">
        <f t="shared" si="6"/>
        <v>0</v>
      </c>
    </row>
    <row r="73" spans="1:6" s="131" customFormat="1" x14ac:dyDescent="0.7">
      <c r="A73" s="133" t="s">
        <v>153</v>
      </c>
      <c r="B73" s="126" t="s">
        <v>154</v>
      </c>
      <c r="C73" s="127" t="s">
        <v>114</v>
      </c>
      <c r="D73" s="128">
        <v>5</v>
      </c>
      <c r="E73" s="134"/>
      <c r="F73" s="130">
        <f t="shared" si="6"/>
        <v>0</v>
      </c>
    </row>
    <row r="74" spans="1:6" s="120" customFormat="1" x14ac:dyDescent="0.7">
      <c r="A74" s="103"/>
      <c r="B74" s="114"/>
      <c r="C74" s="105"/>
      <c r="D74" s="106"/>
      <c r="E74" s="107"/>
      <c r="F74" s="111">
        <f t="shared" si="6"/>
        <v>0</v>
      </c>
    </row>
    <row r="75" spans="1:6" s="120" customFormat="1" x14ac:dyDescent="0.7">
      <c r="A75" s="109" t="s">
        <v>155</v>
      </c>
      <c r="B75" s="104" t="s">
        <v>156</v>
      </c>
      <c r="C75" s="105"/>
      <c r="D75" s="106"/>
      <c r="E75" s="107"/>
      <c r="F75" s="111">
        <f t="shared" si="6"/>
        <v>0</v>
      </c>
    </row>
    <row r="76" spans="1:6" s="120" customFormat="1" ht="48" customHeight="1" x14ac:dyDescent="0.7">
      <c r="A76" s="103" t="s">
        <v>157</v>
      </c>
      <c r="B76" s="114" t="s">
        <v>158</v>
      </c>
      <c r="C76" s="105" t="s">
        <v>38</v>
      </c>
      <c r="D76" s="105">
        <v>100</v>
      </c>
      <c r="E76" s="107"/>
      <c r="F76" s="111">
        <f t="shared" si="6"/>
        <v>0</v>
      </c>
    </row>
    <row r="77" spans="1:6" s="120" customFormat="1" x14ac:dyDescent="0.7">
      <c r="A77" s="103"/>
      <c r="B77" s="132"/>
      <c r="C77" s="92"/>
      <c r="D77" s="92"/>
      <c r="E77" s="92"/>
      <c r="F77" s="92"/>
    </row>
    <row r="78" spans="1:6" s="120" customFormat="1" x14ac:dyDescent="0.7">
      <c r="A78" s="116"/>
      <c r="B78" s="104" t="s">
        <v>159</v>
      </c>
      <c r="C78" s="92"/>
      <c r="D78" s="92"/>
      <c r="E78" s="92"/>
      <c r="F78" s="92"/>
    </row>
    <row r="79" spans="1:6" s="120" customFormat="1" x14ac:dyDescent="0.7">
      <c r="A79" s="116"/>
      <c r="B79" s="104" t="s">
        <v>160</v>
      </c>
      <c r="C79" s="92"/>
      <c r="D79" s="92"/>
      <c r="E79" s="92"/>
      <c r="F79" s="92"/>
    </row>
    <row r="80" spans="1:6" s="120" customFormat="1" x14ac:dyDescent="0.7">
      <c r="A80" s="116"/>
      <c r="B80" s="104" t="s">
        <v>161</v>
      </c>
      <c r="C80" s="92"/>
      <c r="D80" s="92"/>
      <c r="E80" s="92"/>
      <c r="F80" s="92"/>
    </row>
    <row r="81" spans="1:6" s="120" customFormat="1" ht="16.5" x14ac:dyDescent="0.7">
      <c r="A81" s="116" t="s">
        <v>162</v>
      </c>
      <c r="B81" s="114" t="s">
        <v>163</v>
      </c>
      <c r="C81" s="105" t="s">
        <v>164</v>
      </c>
      <c r="D81" s="106">
        <v>2400</v>
      </c>
      <c r="E81" s="107"/>
      <c r="F81" s="111">
        <f>E81*D81</f>
        <v>0</v>
      </c>
    </row>
    <row r="82" spans="1:6" x14ac:dyDescent="0.7">
      <c r="A82" s="103"/>
      <c r="B82" s="117"/>
      <c r="C82" s="105"/>
      <c r="D82" s="106"/>
      <c r="E82" s="107"/>
      <c r="F82" s="111"/>
    </row>
    <row r="83" spans="1:6" x14ac:dyDescent="0.7">
      <c r="A83" s="103"/>
      <c r="B83" s="114"/>
      <c r="C83" s="149"/>
      <c r="D83" s="148"/>
      <c r="E83" s="148"/>
      <c r="F83" s="148"/>
    </row>
    <row r="84" spans="1:6" x14ac:dyDescent="0.7">
      <c r="A84" s="103"/>
      <c r="B84" s="150" t="s">
        <v>165</v>
      </c>
      <c r="C84" s="151"/>
      <c r="D84" s="148"/>
      <c r="E84" s="148"/>
      <c r="F84" s="148"/>
    </row>
    <row r="85" spans="1:6" x14ac:dyDescent="0.7">
      <c r="A85" s="92"/>
      <c r="B85" s="150" t="s">
        <v>166</v>
      </c>
      <c r="C85" s="151"/>
      <c r="D85" s="148"/>
      <c r="E85" s="148"/>
      <c r="F85" s="148"/>
    </row>
    <row r="86" spans="1:6" x14ac:dyDescent="0.7">
      <c r="A86" s="92"/>
      <c r="B86" s="150" t="s">
        <v>167</v>
      </c>
      <c r="C86" s="152"/>
      <c r="D86" s="148"/>
      <c r="E86" s="148"/>
      <c r="F86" s="148"/>
    </row>
    <row r="87" spans="1:6" ht="15.5" x14ac:dyDescent="0.7">
      <c r="A87" s="103" t="s">
        <v>168</v>
      </c>
      <c r="B87" s="114" t="s">
        <v>169</v>
      </c>
      <c r="C87" s="105" t="s">
        <v>114</v>
      </c>
      <c r="D87" s="105">
        <v>30</v>
      </c>
      <c r="E87" s="107"/>
      <c r="F87" s="111">
        <f>E87*D87</f>
        <v>0</v>
      </c>
    </row>
    <row r="88" spans="1:6" x14ac:dyDescent="0.7">
      <c r="A88" s="92"/>
      <c r="B88" s="114"/>
      <c r="C88" s="105"/>
      <c r="D88" s="106"/>
      <c r="E88" s="107"/>
      <c r="F88" s="111"/>
    </row>
    <row r="89" spans="1:6" x14ac:dyDescent="0.7">
      <c r="A89" s="109" t="s">
        <v>170</v>
      </c>
      <c r="B89" s="104" t="s">
        <v>171</v>
      </c>
      <c r="C89" s="105"/>
      <c r="D89" s="106"/>
      <c r="E89" s="107"/>
      <c r="F89" s="111"/>
    </row>
    <row r="90" spans="1:6" x14ac:dyDescent="0.7">
      <c r="A90" s="103" t="s">
        <v>172</v>
      </c>
      <c r="B90" s="114" t="s">
        <v>173</v>
      </c>
      <c r="C90" s="105" t="s">
        <v>114</v>
      </c>
      <c r="D90" s="106">
        <v>5</v>
      </c>
      <c r="E90" s="107"/>
      <c r="F90" s="111">
        <f>E90*D90</f>
        <v>0</v>
      </c>
    </row>
    <row r="91" spans="1:6" x14ac:dyDescent="0.7">
      <c r="A91" s="103" t="s">
        <v>174</v>
      </c>
      <c r="B91" s="114" t="s">
        <v>175</v>
      </c>
      <c r="C91" s="105" t="s">
        <v>114</v>
      </c>
      <c r="D91" s="106">
        <f>D72</f>
        <v>8</v>
      </c>
      <c r="E91" s="107"/>
      <c r="F91" s="111">
        <f>E91*D91</f>
        <v>0</v>
      </c>
    </row>
    <row r="92" spans="1:6" x14ac:dyDescent="0.7">
      <c r="A92" s="103" t="s">
        <v>176</v>
      </c>
      <c r="B92" s="114" t="s">
        <v>177</v>
      </c>
      <c r="C92" s="105" t="s">
        <v>114</v>
      </c>
      <c r="D92" s="106">
        <f>D71</f>
        <v>13</v>
      </c>
      <c r="E92" s="107"/>
      <c r="F92" s="111">
        <f>E92*D92</f>
        <v>0</v>
      </c>
    </row>
    <row r="93" spans="1:6" x14ac:dyDescent="0.7">
      <c r="A93" s="103" t="s">
        <v>178</v>
      </c>
      <c r="B93" s="114" t="s">
        <v>179</v>
      </c>
      <c r="C93" s="105" t="s">
        <v>114</v>
      </c>
      <c r="D93" s="153">
        <v>50</v>
      </c>
      <c r="E93" s="107"/>
      <c r="F93" s="111">
        <f>E93*D93</f>
        <v>0</v>
      </c>
    </row>
    <row r="94" spans="1:6" x14ac:dyDescent="0.7">
      <c r="A94" s="154"/>
      <c r="B94" s="114"/>
      <c r="C94" s="105"/>
      <c r="D94" s="153"/>
      <c r="E94" s="107"/>
      <c r="F94" s="111"/>
    </row>
    <row r="95" spans="1:6" x14ac:dyDescent="0.7">
      <c r="B95" s="114"/>
      <c r="C95" s="105"/>
      <c r="D95" s="156"/>
      <c r="E95" s="107"/>
      <c r="F95" s="108"/>
    </row>
    <row r="96" spans="1:6" x14ac:dyDescent="0.7">
      <c r="A96" s="219" t="s">
        <v>108</v>
      </c>
      <c r="B96" s="220"/>
      <c r="C96" s="220"/>
      <c r="D96" s="220"/>
      <c r="E96" s="221"/>
      <c r="F96" s="111">
        <f>SUM(F7:F95)</f>
        <v>0</v>
      </c>
    </row>
    <row r="97" spans="2:2" x14ac:dyDescent="0.7">
      <c r="B97" s="157"/>
    </row>
    <row r="98" spans="2:2" x14ac:dyDescent="0.7">
      <c r="B98" s="160"/>
    </row>
  </sheetData>
  <mergeCells count="5">
    <mergeCell ref="A96:E96"/>
    <mergeCell ref="A1:F1"/>
    <mergeCell ref="A3:F3"/>
    <mergeCell ref="A4:F4"/>
    <mergeCell ref="A5:F5"/>
  </mergeCells>
  <pageMargins left="0.7" right="0.7" top="0.75" bottom="0.75" header="0.3" footer="0.3"/>
  <pageSetup scale="64" fitToHeight="0" orientation="portrait" r:id="rId1"/>
  <headerFooter alignWithMargins="0"/>
  <rowBreaks count="1" manualBreakCount="1">
    <brk id="4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5"/>
  <sheetViews>
    <sheetView view="pageBreakPreview" zoomScale="95" zoomScaleNormal="95" zoomScaleSheetLayoutView="95" workbookViewId="0">
      <selection activeCell="D12" sqref="D12"/>
    </sheetView>
  </sheetViews>
  <sheetFormatPr defaultColWidth="9.08984375" defaultRowHeight="13.25" x14ac:dyDescent="0.65"/>
  <cols>
    <col min="1" max="1" width="9.6796875" style="88" customWidth="1"/>
    <col min="2" max="2" width="50" style="1" customWidth="1"/>
    <col min="3" max="3" width="6.08984375" style="88" customWidth="1"/>
    <col min="4" max="4" width="10.54296875" style="89" customWidth="1"/>
    <col min="5" max="5" width="14.453125" style="90" customWidth="1"/>
    <col min="6" max="6" width="16.453125" style="91" customWidth="1"/>
    <col min="7" max="16384" width="9.08984375" style="1"/>
  </cols>
  <sheetData>
    <row r="1" spans="1:6" x14ac:dyDescent="0.65">
      <c r="A1" s="236" t="s">
        <v>183</v>
      </c>
      <c r="B1" s="237"/>
      <c r="C1" s="237"/>
      <c r="D1" s="237"/>
      <c r="E1" s="237"/>
      <c r="F1" s="238"/>
    </row>
    <row r="2" spans="1:6" x14ac:dyDescent="0.65">
      <c r="A2" s="2"/>
      <c r="B2" s="3"/>
      <c r="C2" s="3"/>
      <c r="D2" s="4"/>
      <c r="E2" s="5"/>
      <c r="F2" s="6"/>
    </row>
    <row r="3" spans="1:6" x14ac:dyDescent="0.65">
      <c r="A3" s="239" t="s">
        <v>206</v>
      </c>
      <c r="B3" s="240"/>
      <c r="C3" s="240"/>
      <c r="D3" s="240"/>
      <c r="E3" s="240"/>
      <c r="F3" s="241"/>
    </row>
    <row r="4" spans="1:6" x14ac:dyDescent="0.65">
      <c r="A4" s="2"/>
      <c r="B4" s="7"/>
      <c r="C4" s="7"/>
      <c r="D4" s="7"/>
      <c r="E4" s="7"/>
      <c r="F4" s="8"/>
    </row>
    <row r="5" spans="1:6" x14ac:dyDescent="0.65">
      <c r="A5" s="239" t="s">
        <v>203</v>
      </c>
      <c r="B5" s="240"/>
      <c r="C5" s="240"/>
      <c r="D5" s="240"/>
      <c r="E5" s="240"/>
      <c r="F5" s="241"/>
    </row>
    <row r="6" spans="1:6" ht="14" thickBot="1" x14ac:dyDescent="0.8">
      <c r="A6" s="9"/>
      <c r="B6" s="10"/>
      <c r="C6" s="11"/>
      <c r="D6" s="12"/>
      <c r="E6" s="13"/>
      <c r="F6" s="14"/>
    </row>
    <row r="7" spans="1:6" x14ac:dyDescent="0.65">
      <c r="A7" s="15" t="s">
        <v>0</v>
      </c>
      <c r="B7" s="16" t="s">
        <v>1</v>
      </c>
      <c r="C7" s="16" t="s">
        <v>2</v>
      </c>
      <c r="D7" s="17" t="s">
        <v>3</v>
      </c>
      <c r="E7" s="18" t="s">
        <v>4</v>
      </c>
      <c r="F7" s="19" t="s">
        <v>5</v>
      </c>
    </row>
    <row r="8" spans="1:6" ht="14" thickBot="1" x14ac:dyDescent="0.8">
      <c r="A8" s="20" t="s">
        <v>6</v>
      </c>
      <c r="B8" s="21"/>
      <c r="C8" s="22"/>
      <c r="D8" s="23"/>
      <c r="E8" s="24" t="s">
        <v>7</v>
      </c>
      <c r="F8" s="25" t="s">
        <v>7</v>
      </c>
    </row>
    <row r="9" spans="1:6" s="32" customFormat="1" x14ac:dyDescent="0.65">
      <c r="A9" s="26"/>
      <c r="B9" s="27"/>
      <c r="C9" s="28"/>
      <c r="D9" s="29"/>
      <c r="E9" s="30"/>
      <c r="F9" s="31"/>
    </row>
    <row r="10" spans="1:6" s="32" customFormat="1" x14ac:dyDescent="0.65">
      <c r="A10" s="33">
        <v>1</v>
      </c>
      <c r="B10" s="34" t="s">
        <v>8</v>
      </c>
      <c r="C10" s="35"/>
      <c r="D10" s="35"/>
      <c r="E10" s="36"/>
      <c r="F10" s="37"/>
    </row>
    <row r="11" spans="1:6" s="32" customFormat="1" x14ac:dyDescent="0.65">
      <c r="A11" s="38"/>
      <c r="B11" s="39"/>
      <c r="C11" s="40"/>
      <c r="D11" s="40"/>
      <c r="E11" s="41"/>
      <c r="F11" s="42"/>
    </row>
    <row r="12" spans="1:6" s="32" customFormat="1" ht="90" x14ac:dyDescent="0.65">
      <c r="A12" s="38">
        <v>1.1000000000000001</v>
      </c>
      <c r="B12" s="43" t="s">
        <v>9</v>
      </c>
      <c r="C12" s="40" t="s">
        <v>10</v>
      </c>
      <c r="D12" s="40" t="s">
        <v>11</v>
      </c>
      <c r="E12" s="41"/>
      <c r="F12" s="44"/>
    </row>
    <row r="13" spans="1:6" s="32" customFormat="1" x14ac:dyDescent="0.65">
      <c r="A13" s="38"/>
      <c r="B13" s="39"/>
      <c r="C13" s="40"/>
      <c r="D13" s="40"/>
      <c r="E13" s="41"/>
      <c r="F13" s="42"/>
    </row>
    <row r="14" spans="1:6" s="32" customFormat="1" x14ac:dyDescent="0.65">
      <c r="A14" s="33">
        <v>2</v>
      </c>
      <c r="B14" s="34" t="s">
        <v>12</v>
      </c>
      <c r="C14" s="35"/>
      <c r="D14" s="35"/>
      <c r="E14" s="36"/>
      <c r="F14" s="37"/>
    </row>
    <row r="15" spans="1:6" s="32" customFormat="1" x14ac:dyDescent="0.65">
      <c r="A15" s="38"/>
      <c r="B15" s="39"/>
      <c r="C15" s="40"/>
      <c r="D15" s="40"/>
      <c r="E15" s="41"/>
      <c r="F15" s="42"/>
    </row>
    <row r="16" spans="1:6" s="32" customFormat="1" ht="39" x14ac:dyDescent="0.65">
      <c r="A16" s="45">
        <v>2.1</v>
      </c>
      <c r="B16" s="46" t="s">
        <v>13</v>
      </c>
      <c r="C16" s="47" t="s">
        <v>14</v>
      </c>
      <c r="D16" s="47">
        <v>144</v>
      </c>
      <c r="E16" s="48"/>
      <c r="F16" s="42">
        <f>D16*E16</f>
        <v>0</v>
      </c>
    </row>
    <row r="17" spans="1:6" s="32" customFormat="1" x14ac:dyDescent="0.65">
      <c r="A17" s="38"/>
      <c r="B17" s="39"/>
      <c r="C17" s="40"/>
      <c r="D17" s="40"/>
      <c r="E17" s="41"/>
      <c r="F17" s="42"/>
    </row>
    <row r="18" spans="1:6" s="32" customFormat="1" x14ac:dyDescent="0.65">
      <c r="A18" s="45"/>
      <c r="B18" s="49" t="s">
        <v>15</v>
      </c>
      <c r="C18" s="47"/>
      <c r="D18" s="47"/>
      <c r="E18" s="48"/>
      <c r="F18" s="42"/>
    </row>
    <row r="19" spans="1:6" s="32" customFormat="1" x14ac:dyDescent="0.65">
      <c r="A19" s="38"/>
      <c r="B19" s="39"/>
      <c r="C19" s="40"/>
      <c r="D19" s="40"/>
      <c r="E19" s="41"/>
      <c r="F19" s="42"/>
    </row>
    <row r="20" spans="1:6" s="32" customFormat="1" ht="52" x14ac:dyDescent="0.65">
      <c r="A20" s="45">
        <v>1.2</v>
      </c>
      <c r="B20" s="50" t="s">
        <v>16</v>
      </c>
      <c r="C20" s="47" t="s">
        <v>14</v>
      </c>
      <c r="D20" s="47">
        <v>1800</v>
      </c>
      <c r="E20" s="48"/>
      <c r="F20" s="42">
        <f>D20*E20</f>
        <v>0</v>
      </c>
    </row>
    <row r="21" spans="1:6" s="32" customFormat="1" ht="52" x14ac:dyDescent="0.65">
      <c r="A21" s="45">
        <v>2.2000000000000002</v>
      </c>
      <c r="B21" s="50" t="s">
        <v>17</v>
      </c>
      <c r="C21" s="47" t="s">
        <v>14</v>
      </c>
      <c r="D21" s="47">
        <v>50</v>
      </c>
      <c r="E21" s="48"/>
      <c r="F21" s="42">
        <f>D21*E21</f>
        <v>0</v>
      </c>
    </row>
    <row r="22" spans="1:6" s="32" customFormat="1" x14ac:dyDescent="0.65">
      <c r="A22" s="38"/>
      <c r="B22" s="39"/>
      <c r="C22" s="40"/>
      <c r="D22" s="40"/>
      <c r="E22" s="41"/>
      <c r="F22" s="42"/>
    </row>
    <row r="23" spans="1:6" s="32" customFormat="1" x14ac:dyDescent="0.65">
      <c r="A23" s="38"/>
      <c r="B23" s="51" t="s">
        <v>18</v>
      </c>
      <c r="C23" s="47"/>
      <c r="D23" s="47"/>
      <c r="E23" s="52"/>
      <c r="F23" s="53"/>
    </row>
    <row r="24" spans="1:6" s="32" customFormat="1" x14ac:dyDescent="0.65">
      <c r="A24" s="38"/>
      <c r="B24" s="39"/>
      <c r="C24" s="40"/>
      <c r="D24" s="40"/>
      <c r="E24" s="41"/>
      <c r="F24" s="42"/>
    </row>
    <row r="25" spans="1:6" s="32" customFormat="1" ht="78" x14ac:dyDescent="0.65">
      <c r="A25" s="38">
        <v>2.2999999999999998</v>
      </c>
      <c r="B25" s="54" t="s">
        <v>19</v>
      </c>
      <c r="C25" s="47" t="s">
        <v>20</v>
      </c>
      <c r="D25" s="47">
        <v>20</v>
      </c>
      <c r="E25" s="41"/>
      <c r="F25" s="55">
        <f t="shared" ref="F25:F40" si="0">D25*E25</f>
        <v>0</v>
      </c>
    </row>
    <row r="26" spans="1:6" s="32" customFormat="1" x14ac:dyDescent="0.65">
      <c r="A26" s="38"/>
      <c r="B26" s="39"/>
      <c r="C26" s="40"/>
      <c r="D26" s="40"/>
      <c r="E26" s="41"/>
      <c r="F26" s="55">
        <f t="shared" si="0"/>
        <v>0</v>
      </c>
    </row>
    <row r="27" spans="1:6" s="32" customFormat="1" ht="26" x14ac:dyDescent="0.65">
      <c r="A27" s="56" t="s">
        <v>21</v>
      </c>
      <c r="B27" s="57" t="s">
        <v>22</v>
      </c>
      <c r="C27" s="47" t="s">
        <v>20</v>
      </c>
      <c r="D27" s="58">
        <v>10</v>
      </c>
      <c r="E27" s="48"/>
      <c r="F27" s="55">
        <f t="shared" si="0"/>
        <v>0</v>
      </c>
    </row>
    <row r="28" spans="1:6" s="32" customFormat="1" x14ac:dyDescent="0.65">
      <c r="A28" s="38"/>
      <c r="B28" s="39"/>
      <c r="C28" s="40"/>
      <c r="D28" s="40"/>
      <c r="E28" s="41"/>
      <c r="F28" s="55">
        <f t="shared" si="0"/>
        <v>0</v>
      </c>
    </row>
    <row r="29" spans="1:6" s="32" customFormat="1" ht="26" x14ac:dyDescent="0.65">
      <c r="A29" s="56" t="s">
        <v>23</v>
      </c>
      <c r="B29" s="59" t="s">
        <v>24</v>
      </c>
      <c r="C29" s="47" t="s">
        <v>20</v>
      </c>
      <c r="D29" s="58">
        <v>5</v>
      </c>
      <c r="E29" s="48"/>
      <c r="F29" s="55">
        <f t="shared" si="0"/>
        <v>0</v>
      </c>
    </row>
    <row r="30" spans="1:6" s="32" customFormat="1" x14ac:dyDescent="0.65">
      <c r="A30" s="38"/>
      <c r="B30" s="39"/>
      <c r="C30" s="40"/>
      <c r="D30" s="40"/>
      <c r="E30" s="41"/>
      <c r="F30" s="55">
        <f t="shared" si="0"/>
        <v>0</v>
      </c>
    </row>
    <row r="31" spans="1:6" s="32" customFormat="1" ht="26" x14ac:dyDescent="0.65">
      <c r="A31" s="56" t="s">
        <v>25</v>
      </c>
      <c r="B31" s="57" t="s">
        <v>26</v>
      </c>
      <c r="C31" s="47" t="s">
        <v>20</v>
      </c>
      <c r="D31" s="58">
        <v>4</v>
      </c>
      <c r="E31" s="48"/>
      <c r="F31" s="55">
        <f t="shared" si="0"/>
        <v>0</v>
      </c>
    </row>
    <row r="32" spans="1:6" s="32" customFormat="1" x14ac:dyDescent="0.65">
      <c r="A32" s="56"/>
      <c r="B32" s="57"/>
      <c r="C32" s="60"/>
      <c r="D32" s="58"/>
      <c r="E32" s="61"/>
      <c r="F32" s="55">
        <f t="shared" si="0"/>
        <v>0</v>
      </c>
    </row>
    <row r="33" spans="1:6" s="32" customFormat="1" x14ac:dyDescent="0.65">
      <c r="A33" s="38"/>
      <c r="B33" s="39"/>
      <c r="C33" s="40"/>
      <c r="D33" s="40"/>
      <c r="E33" s="41"/>
      <c r="F33" s="55">
        <f t="shared" si="0"/>
        <v>0</v>
      </c>
    </row>
    <row r="34" spans="1:6" s="32" customFormat="1" ht="26" x14ac:dyDescent="0.65">
      <c r="A34" s="56" t="s">
        <v>27</v>
      </c>
      <c r="B34" s="57" t="s">
        <v>28</v>
      </c>
      <c r="C34" s="47" t="s">
        <v>20</v>
      </c>
      <c r="D34" s="58">
        <v>1</v>
      </c>
      <c r="E34" s="41"/>
      <c r="F34" s="55">
        <f t="shared" si="0"/>
        <v>0</v>
      </c>
    </row>
    <row r="35" spans="1:6" s="32" customFormat="1" x14ac:dyDescent="0.65">
      <c r="A35" s="38"/>
      <c r="B35" s="39"/>
      <c r="C35" s="40"/>
      <c r="D35" s="40"/>
      <c r="E35" s="41"/>
      <c r="F35" s="55">
        <f t="shared" si="0"/>
        <v>0</v>
      </c>
    </row>
    <row r="36" spans="1:6" s="32" customFormat="1" ht="26" x14ac:dyDescent="0.65">
      <c r="A36" s="56" t="s">
        <v>29</v>
      </c>
      <c r="B36" s="57" t="s">
        <v>30</v>
      </c>
      <c r="C36" s="47" t="s">
        <v>20</v>
      </c>
      <c r="D36" s="58">
        <v>1</v>
      </c>
      <c r="E36" s="41"/>
      <c r="F36" s="55">
        <f t="shared" si="0"/>
        <v>0</v>
      </c>
    </row>
    <row r="37" spans="1:6" s="32" customFormat="1" x14ac:dyDescent="0.65">
      <c r="A37" s="38"/>
      <c r="B37" s="39"/>
      <c r="C37" s="40"/>
      <c r="D37" s="40"/>
      <c r="E37" s="41"/>
      <c r="F37" s="55">
        <f t="shared" si="0"/>
        <v>0</v>
      </c>
    </row>
    <row r="38" spans="1:6" s="32" customFormat="1" ht="26" x14ac:dyDescent="0.65">
      <c r="A38" s="56" t="s">
        <v>31</v>
      </c>
      <c r="B38" s="57" t="s">
        <v>32</v>
      </c>
      <c r="C38" s="47" t="s">
        <v>20</v>
      </c>
      <c r="D38" s="58">
        <v>1</v>
      </c>
      <c r="E38" s="41"/>
      <c r="F38" s="55">
        <f t="shared" si="0"/>
        <v>0</v>
      </c>
    </row>
    <row r="39" spans="1:6" s="32" customFormat="1" x14ac:dyDescent="0.65">
      <c r="A39" s="38"/>
      <c r="B39" s="39"/>
      <c r="C39" s="40"/>
      <c r="D39" s="40"/>
      <c r="E39" s="41"/>
      <c r="F39" s="55">
        <f t="shared" si="0"/>
        <v>0</v>
      </c>
    </row>
    <row r="40" spans="1:6" s="32" customFormat="1" ht="39" x14ac:dyDescent="0.65">
      <c r="A40" s="56" t="s">
        <v>33</v>
      </c>
      <c r="B40" s="57" t="s">
        <v>34</v>
      </c>
      <c r="C40" s="47" t="s">
        <v>14</v>
      </c>
      <c r="D40" s="58">
        <v>20</v>
      </c>
      <c r="E40" s="41"/>
      <c r="F40" s="55">
        <f t="shared" si="0"/>
        <v>0</v>
      </c>
    </row>
    <row r="41" spans="1:6" s="32" customFormat="1" x14ac:dyDescent="0.65">
      <c r="A41" s="38"/>
      <c r="B41" s="39"/>
      <c r="C41" s="40"/>
      <c r="D41" s="40"/>
      <c r="E41" s="41"/>
      <c r="F41" s="42"/>
    </row>
    <row r="42" spans="1:6" s="32" customFormat="1" x14ac:dyDescent="0.65">
      <c r="A42" s="33">
        <v>3</v>
      </c>
      <c r="B42" s="34" t="s">
        <v>36</v>
      </c>
      <c r="C42" s="35"/>
      <c r="D42" s="35"/>
      <c r="E42" s="36"/>
      <c r="F42" s="42">
        <f t="shared" ref="F42:F73" si="1">D42*E42</f>
        <v>0</v>
      </c>
    </row>
    <row r="43" spans="1:6" s="32" customFormat="1" x14ac:dyDescent="0.65">
      <c r="A43" s="38"/>
      <c r="B43" s="39"/>
      <c r="C43" s="40"/>
      <c r="D43" s="40"/>
      <c r="E43" s="41"/>
      <c r="F43" s="42">
        <f t="shared" si="1"/>
        <v>0</v>
      </c>
    </row>
    <row r="44" spans="1:6" s="32" customFormat="1" ht="60.5" x14ac:dyDescent="0.65">
      <c r="A44" s="38">
        <v>3.1</v>
      </c>
      <c r="B44" s="43" t="s">
        <v>37</v>
      </c>
      <c r="C44" s="40" t="s">
        <v>38</v>
      </c>
      <c r="D44" s="40">
        <v>48</v>
      </c>
      <c r="E44" s="41"/>
      <c r="F44" s="42">
        <f t="shared" si="1"/>
        <v>0</v>
      </c>
    </row>
    <row r="45" spans="1:6" s="32" customFormat="1" x14ac:dyDescent="0.65">
      <c r="A45" s="38"/>
      <c r="B45" s="39"/>
      <c r="C45" s="40"/>
      <c r="D45" s="40"/>
      <c r="E45" s="41"/>
      <c r="F45" s="42">
        <f t="shared" si="1"/>
        <v>0</v>
      </c>
    </row>
    <row r="46" spans="1:6" s="32" customFormat="1" ht="29.5" x14ac:dyDescent="0.65">
      <c r="A46" s="38">
        <v>3.2</v>
      </c>
      <c r="B46" s="43" t="s">
        <v>39</v>
      </c>
      <c r="C46" s="40" t="s">
        <v>40</v>
      </c>
      <c r="D46" s="40">
        <v>1</v>
      </c>
      <c r="E46" s="41"/>
      <c r="F46" s="42">
        <f t="shared" si="1"/>
        <v>0</v>
      </c>
    </row>
    <row r="47" spans="1:6" s="32" customFormat="1" x14ac:dyDescent="0.65">
      <c r="A47" s="38"/>
      <c r="B47" s="39"/>
      <c r="C47" s="40"/>
      <c r="D47" s="40"/>
      <c r="E47" s="41"/>
      <c r="F47" s="42">
        <f t="shared" si="1"/>
        <v>0</v>
      </c>
    </row>
    <row r="48" spans="1:6" s="32" customFormat="1" x14ac:dyDescent="0.65">
      <c r="A48" s="33">
        <v>4</v>
      </c>
      <c r="B48" s="34" t="s">
        <v>41</v>
      </c>
      <c r="C48" s="35"/>
      <c r="D48" s="35"/>
      <c r="E48" s="36"/>
      <c r="F48" s="42">
        <f t="shared" si="1"/>
        <v>0</v>
      </c>
    </row>
    <row r="49" spans="1:6" s="32" customFormat="1" x14ac:dyDescent="0.65">
      <c r="A49" s="38"/>
      <c r="B49" s="39"/>
      <c r="C49" s="40"/>
      <c r="D49" s="40"/>
      <c r="E49" s="41"/>
      <c r="F49" s="42">
        <f t="shared" si="1"/>
        <v>0</v>
      </c>
    </row>
    <row r="50" spans="1:6" s="32" customFormat="1" ht="59" x14ac:dyDescent="0.65">
      <c r="A50" s="63">
        <v>4.0999999999999996</v>
      </c>
      <c r="B50" s="43" t="s">
        <v>42</v>
      </c>
      <c r="C50" s="40" t="s">
        <v>38</v>
      </c>
      <c r="D50" s="40">
        <v>10</v>
      </c>
      <c r="E50" s="52"/>
      <c r="F50" s="42">
        <f t="shared" si="1"/>
        <v>0</v>
      </c>
    </row>
    <row r="51" spans="1:6" s="32" customFormat="1" x14ac:dyDescent="0.65">
      <c r="A51" s="38"/>
      <c r="B51" s="39"/>
      <c r="C51" s="40"/>
      <c r="D51" s="40"/>
      <c r="E51" s="41"/>
      <c r="F51" s="42">
        <f t="shared" si="1"/>
        <v>0</v>
      </c>
    </row>
    <row r="52" spans="1:6" s="32" customFormat="1" ht="26" x14ac:dyDescent="0.65">
      <c r="A52" s="63">
        <v>4.2</v>
      </c>
      <c r="B52" s="54" t="s">
        <v>43</v>
      </c>
      <c r="C52" s="40" t="s">
        <v>38</v>
      </c>
      <c r="D52" s="40">
        <v>10</v>
      </c>
      <c r="E52" s="52"/>
      <c r="F52" s="42">
        <f t="shared" si="1"/>
        <v>0</v>
      </c>
    </row>
    <row r="53" spans="1:6" s="32" customFormat="1" x14ac:dyDescent="0.65">
      <c r="A53" s="38"/>
      <c r="B53" s="39"/>
      <c r="C53" s="40"/>
      <c r="D53" s="40"/>
      <c r="E53" s="41"/>
      <c r="F53" s="42">
        <f t="shared" si="1"/>
        <v>0</v>
      </c>
    </row>
    <row r="54" spans="1:6" s="32" customFormat="1" ht="39" x14ac:dyDescent="0.65">
      <c r="A54" s="33">
        <v>5</v>
      </c>
      <c r="B54" s="34" t="s">
        <v>44</v>
      </c>
      <c r="C54" s="35"/>
      <c r="D54" s="35"/>
      <c r="E54" s="36"/>
      <c r="F54" s="42">
        <f t="shared" si="1"/>
        <v>0</v>
      </c>
    </row>
    <row r="55" spans="1:6" s="32" customFormat="1" x14ac:dyDescent="0.65">
      <c r="A55" s="38"/>
      <c r="B55" s="39"/>
      <c r="C55" s="40"/>
      <c r="D55" s="40"/>
      <c r="E55" s="41"/>
      <c r="F55" s="42">
        <f t="shared" si="1"/>
        <v>0</v>
      </c>
    </row>
    <row r="56" spans="1:6" s="32" customFormat="1" ht="59" x14ac:dyDescent="0.65">
      <c r="A56" s="63">
        <v>5.0999999999999996</v>
      </c>
      <c r="B56" s="43" t="s">
        <v>45</v>
      </c>
      <c r="C56" s="40" t="s">
        <v>38</v>
      </c>
      <c r="D56" s="40">
        <v>30</v>
      </c>
      <c r="E56" s="52"/>
      <c r="F56" s="42">
        <f t="shared" si="1"/>
        <v>0</v>
      </c>
    </row>
    <row r="57" spans="1:6" s="32" customFormat="1" x14ac:dyDescent="0.65">
      <c r="A57" s="38"/>
      <c r="B57" s="39"/>
      <c r="C57" s="40"/>
      <c r="D57" s="40"/>
      <c r="E57" s="41"/>
      <c r="F57" s="42"/>
    </row>
    <row r="58" spans="1:6" s="32" customFormat="1" x14ac:dyDescent="0.65">
      <c r="A58" s="63"/>
      <c r="B58" s="64" t="s">
        <v>46</v>
      </c>
      <c r="C58" s="40"/>
      <c r="D58" s="40"/>
      <c r="E58" s="52"/>
      <c r="F58" s="42"/>
    </row>
    <row r="59" spans="1:6" s="32" customFormat="1" ht="26" x14ac:dyDescent="0.65">
      <c r="A59" s="63"/>
      <c r="B59" s="65" t="s">
        <v>47</v>
      </c>
      <c r="C59" s="40"/>
      <c r="D59" s="40"/>
      <c r="E59" s="52"/>
      <c r="F59" s="42"/>
    </row>
    <row r="60" spans="1:6" s="32" customFormat="1" x14ac:dyDescent="0.65">
      <c r="A60" s="38"/>
      <c r="B60" s="39"/>
      <c r="C60" s="40"/>
      <c r="D60" s="40"/>
      <c r="E60" s="41"/>
      <c r="F60" s="42"/>
    </row>
    <row r="61" spans="1:6" s="32" customFormat="1" x14ac:dyDescent="0.65">
      <c r="A61" s="66"/>
      <c r="B61" s="67" t="s">
        <v>48</v>
      </c>
      <c r="C61" s="68"/>
      <c r="D61" s="69"/>
      <c r="E61" s="52"/>
      <c r="F61" s="42"/>
    </row>
    <row r="62" spans="1:6" s="32" customFormat="1" x14ac:dyDescent="0.65">
      <c r="A62" s="38"/>
      <c r="B62" s="39"/>
      <c r="C62" s="40"/>
      <c r="D62" s="40"/>
      <c r="E62" s="41"/>
      <c r="F62" s="42">
        <f t="shared" si="1"/>
        <v>0</v>
      </c>
    </row>
    <row r="63" spans="1:6" s="72" customFormat="1" ht="14.75" x14ac:dyDescent="0.6">
      <c r="A63" s="70">
        <v>7.2</v>
      </c>
      <c r="B63" s="71" t="s">
        <v>49</v>
      </c>
      <c r="C63" s="35" t="s">
        <v>40</v>
      </c>
      <c r="D63" s="35">
        <v>1</v>
      </c>
      <c r="E63" s="36"/>
      <c r="F63" s="42">
        <f t="shared" si="1"/>
        <v>0</v>
      </c>
    </row>
    <row r="64" spans="1:6" s="32" customFormat="1" x14ac:dyDescent="0.65">
      <c r="A64" s="38"/>
      <c r="B64" s="39"/>
      <c r="C64" s="40"/>
      <c r="D64" s="40"/>
      <c r="E64" s="41"/>
      <c r="F64" s="42">
        <f t="shared" si="1"/>
        <v>0</v>
      </c>
    </row>
    <row r="65" spans="1:6" s="72" customFormat="1" ht="14.75" x14ac:dyDescent="0.6">
      <c r="A65" s="70">
        <v>7.3</v>
      </c>
      <c r="B65" s="71" t="s">
        <v>50</v>
      </c>
      <c r="C65" s="35" t="s">
        <v>40</v>
      </c>
      <c r="D65" s="35">
        <v>2</v>
      </c>
      <c r="E65" s="36"/>
      <c r="F65" s="42">
        <f t="shared" si="1"/>
        <v>0</v>
      </c>
    </row>
    <row r="66" spans="1:6" s="32" customFormat="1" x14ac:dyDescent="0.65">
      <c r="A66" s="38"/>
      <c r="B66" s="39"/>
      <c r="C66" s="40"/>
      <c r="D66" s="40"/>
      <c r="E66" s="41"/>
      <c r="F66" s="42">
        <f t="shared" si="1"/>
        <v>0</v>
      </c>
    </row>
    <row r="67" spans="1:6" s="72" customFormat="1" ht="14.75" x14ac:dyDescent="0.6">
      <c r="A67" s="70">
        <v>7.4</v>
      </c>
      <c r="B67" s="71" t="s">
        <v>51</v>
      </c>
      <c r="C67" s="35" t="s">
        <v>40</v>
      </c>
      <c r="D67" s="35">
        <v>1</v>
      </c>
      <c r="E67" s="36"/>
      <c r="F67" s="42">
        <f t="shared" si="1"/>
        <v>0</v>
      </c>
    </row>
    <row r="68" spans="1:6" s="32" customFormat="1" x14ac:dyDescent="0.65">
      <c r="A68" s="38"/>
      <c r="B68" s="39"/>
      <c r="C68" s="40"/>
      <c r="D68" s="40"/>
      <c r="E68" s="41"/>
      <c r="F68" s="42">
        <f t="shared" si="1"/>
        <v>0</v>
      </c>
    </row>
    <row r="69" spans="1:6" s="72" customFormat="1" ht="14.75" x14ac:dyDescent="0.75">
      <c r="A69" s="70">
        <v>7.11</v>
      </c>
      <c r="B69" s="71" t="s">
        <v>52</v>
      </c>
      <c r="C69" s="35" t="s">
        <v>40</v>
      </c>
      <c r="D69" s="35">
        <v>2</v>
      </c>
      <c r="E69" s="36"/>
      <c r="F69" s="37">
        <f t="shared" si="1"/>
        <v>0</v>
      </c>
    </row>
    <row r="70" spans="1:6" s="32" customFormat="1" x14ac:dyDescent="0.65">
      <c r="A70" s="38"/>
      <c r="B70" s="39"/>
      <c r="C70" s="40"/>
      <c r="D70" s="40"/>
      <c r="E70" s="41"/>
      <c r="F70" s="37">
        <f t="shared" si="1"/>
        <v>0</v>
      </c>
    </row>
    <row r="71" spans="1:6" s="72" customFormat="1" ht="14.75" x14ac:dyDescent="0.6">
      <c r="A71" s="70">
        <v>7.5</v>
      </c>
      <c r="B71" s="71" t="s">
        <v>53</v>
      </c>
      <c r="C71" s="35" t="s">
        <v>40</v>
      </c>
      <c r="D71" s="35">
        <v>2</v>
      </c>
      <c r="E71" s="36"/>
      <c r="F71" s="42">
        <f t="shared" si="1"/>
        <v>0</v>
      </c>
    </row>
    <row r="72" spans="1:6" s="32" customFormat="1" x14ac:dyDescent="0.65">
      <c r="A72" s="38"/>
      <c r="B72" s="39"/>
      <c r="C72" s="40"/>
      <c r="D72" s="40"/>
      <c r="E72" s="41"/>
      <c r="F72" s="42">
        <f t="shared" si="1"/>
        <v>0</v>
      </c>
    </row>
    <row r="73" spans="1:6" s="72" customFormat="1" ht="29.5" x14ac:dyDescent="0.6">
      <c r="A73" s="70">
        <v>7.7</v>
      </c>
      <c r="B73" s="73" t="s">
        <v>54</v>
      </c>
      <c r="C73" s="35" t="s">
        <v>40</v>
      </c>
      <c r="D73" s="35">
        <v>1</v>
      </c>
      <c r="E73" s="36"/>
      <c r="F73" s="42">
        <f t="shared" si="1"/>
        <v>0</v>
      </c>
    </row>
    <row r="74" spans="1:6" s="32" customFormat="1" x14ac:dyDescent="0.65">
      <c r="A74" s="38"/>
      <c r="B74" s="39"/>
      <c r="C74" s="40"/>
      <c r="D74" s="40"/>
      <c r="E74" s="41"/>
      <c r="F74" s="42"/>
    </row>
    <row r="75" spans="1:6" s="32" customFormat="1" ht="29.5" x14ac:dyDescent="0.65">
      <c r="A75" s="74">
        <v>7.13</v>
      </c>
      <c r="B75" s="73" t="s">
        <v>55</v>
      </c>
      <c r="C75" s="75" t="s">
        <v>40</v>
      </c>
      <c r="D75" s="76">
        <v>1</v>
      </c>
      <c r="E75" s="41"/>
      <c r="F75" s="37">
        <f t="shared" ref="F75:F94" si="2">D75*E75</f>
        <v>0</v>
      </c>
    </row>
    <row r="76" spans="1:6" s="32" customFormat="1" x14ac:dyDescent="0.65">
      <c r="A76" s="38"/>
      <c r="B76" s="39"/>
      <c r="C76" s="40"/>
      <c r="D76" s="40"/>
      <c r="E76" s="41"/>
      <c r="F76" s="37">
        <f t="shared" si="2"/>
        <v>0</v>
      </c>
    </row>
    <row r="77" spans="1:6" s="72" customFormat="1" ht="14.75" x14ac:dyDescent="0.75">
      <c r="A77" s="70">
        <v>7.15</v>
      </c>
      <c r="B77" s="71" t="s">
        <v>56</v>
      </c>
      <c r="C77" s="35" t="s">
        <v>40</v>
      </c>
      <c r="D77" s="35">
        <v>1</v>
      </c>
      <c r="E77" s="36"/>
      <c r="F77" s="37">
        <f t="shared" si="2"/>
        <v>0</v>
      </c>
    </row>
    <row r="78" spans="1:6" s="32" customFormat="1" x14ac:dyDescent="0.65">
      <c r="A78" s="38"/>
      <c r="B78" s="39"/>
      <c r="C78" s="40"/>
      <c r="D78" s="40"/>
      <c r="E78" s="41"/>
      <c r="F78" s="37">
        <f t="shared" si="2"/>
        <v>0</v>
      </c>
    </row>
    <row r="79" spans="1:6" s="72" customFormat="1" ht="14.75" x14ac:dyDescent="0.75">
      <c r="A79" s="70">
        <v>7.16</v>
      </c>
      <c r="B79" s="71" t="s">
        <v>57</v>
      </c>
      <c r="C79" s="35" t="s">
        <v>40</v>
      </c>
      <c r="D79" s="35">
        <v>1</v>
      </c>
      <c r="E79" s="36"/>
      <c r="F79" s="37">
        <f t="shared" si="2"/>
        <v>0</v>
      </c>
    </row>
    <row r="80" spans="1:6" s="32" customFormat="1" x14ac:dyDescent="0.65">
      <c r="A80" s="38"/>
      <c r="B80" s="39"/>
      <c r="C80" s="40"/>
      <c r="D80" s="40"/>
      <c r="E80" s="41"/>
      <c r="F80" s="37">
        <f t="shared" si="2"/>
        <v>0</v>
      </c>
    </row>
    <row r="81" spans="1:6" s="32" customFormat="1" x14ac:dyDescent="0.65">
      <c r="A81" s="74"/>
      <c r="B81" s="77" t="s">
        <v>58</v>
      </c>
      <c r="C81" s="75"/>
      <c r="D81" s="76"/>
      <c r="E81" s="41"/>
      <c r="F81" s="37">
        <f t="shared" si="2"/>
        <v>0</v>
      </c>
    </row>
    <row r="82" spans="1:6" s="32" customFormat="1" x14ac:dyDescent="0.65">
      <c r="A82" s="74"/>
      <c r="B82" s="78"/>
      <c r="C82" s="75"/>
      <c r="D82" s="76"/>
      <c r="E82" s="41"/>
      <c r="F82" s="37">
        <f t="shared" si="2"/>
        <v>0</v>
      </c>
    </row>
    <row r="83" spans="1:6" s="32" customFormat="1" x14ac:dyDescent="0.65">
      <c r="A83" s="38"/>
      <c r="B83" s="39"/>
      <c r="C83" s="40"/>
      <c r="D83" s="40"/>
      <c r="E83" s="41"/>
      <c r="F83" s="37">
        <f t="shared" si="2"/>
        <v>0</v>
      </c>
    </row>
    <row r="84" spans="1:6" s="72" customFormat="1" ht="14.75" x14ac:dyDescent="0.75">
      <c r="A84" s="70">
        <v>7.17</v>
      </c>
      <c r="B84" s="71" t="s">
        <v>59</v>
      </c>
      <c r="C84" s="35" t="s">
        <v>40</v>
      </c>
      <c r="D84" s="35">
        <v>1</v>
      </c>
      <c r="E84" s="36"/>
      <c r="F84" s="37">
        <f t="shared" si="2"/>
        <v>0</v>
      </c>
    </row>
    <row r="85" spans="1:6" s="32" customFormat="1" x14ac:dyDescent="0.65">
      <c r="A85" s="38"/>
      <c r="B85" s="39"/>
      <c r="C85" s="40"/>
      <c r="D85" s="40"/>
      <c r="E85" s="41"/>
      <c r="F85" s="37">
        <f t="shared" si="2"/>
        <v>0</v>
      </c>
    </row>
    <row r="86" spans="1:6" s="72" customFormat="1" ht="16.25" x14ac:dyDescent="0.75">
      <c r="A86" s="70">
        <v>7.18</v>
      </c>
      <c r="B86" s="71" t="s">
        <v>60</v>
      </c>
      <c r="C86" s="35" t="s">
        <v>40</v>
      </c>
      <c r="D86" s="35">
        <v>2</v>
      </c>
      <c r="E86" s="36"/>
      <c r="F86" s="37">
        <f t="shared" si="2"/>
        <v>0</v>
      </c>
    </row>
    <row r="87" spans="1:6" s="32" customFormat="1" x14ac:dyDescent="0.65">
      <c r="A87" s="38"/>
      <c r="B87" s="39"/>
      <c r="C87" s="40"/>
      <c r="D87" s="40"/>
      <c r="E87" s="41"/>
      <c r="F87" s="37">
        <f t="shared" si="2"/>
        <v>0</v>
      </c>
    </row>
    <row r="88" spans="1:6" s="32" customFormat="1" ht="29.5" x14ac:dyDescent="0.65">
      <c r="A88" s="74">
        <v>7.19</v>
      </c>
      <c r="B88" s="73" t="s">
        <v>61</v>
      </c>
      <c r="C88" s="75" t="s">
        <v>40</v>
      </c>
      <c r="D88" s="76">
        <v>1</v>
      </c>
      <c r="E88" s="41"/>
      <c r="F88" s="37">
        <f t="shared" si="2"/>
        <v>0</v>
      </c>
    </row>
    <row r="89" spans="1:6" s="32" customFormat="1" x14ac:dyDescent="0.65">
      <c r="A89" s="38"/>
      <c r="B89" s="39"/>
      <c r="C89" s="40"/>
      <c r="D89" s="40"/>
      <c r="E89" s="41"/>
      <c r="F89" s="37">
        <f t="shared" si="2"/>
        <v>0</v>
      </c>
    </row>
    <row r="90" spans="1:6" s="72" customFormat="1" ht="14.75" x14ac:dyDescent="0.75">
      <c r="A90" s="79">
        <v>7.2</v>
      </c>
      <c r="B90" s="71" t="s">
        <v>62</v>
      </c>
      <c r="C90" s="35" t="s">
        <v>40</v>
      </c>
      <c r="D90" s="35">
        <v>2</v>
      </c>
      <c r="E90" s="36"/>
      <c r="F90" s="37">
        <f t="shared" si="2"/>
        <v>0</v>
      </c>
    </row>
    <row r="91" spans="1:6" s="32" customFormat="1" x14ac:dyDescent="0.65">
      <c r="A91" s="38"/>
      <c r="B91" s="39"/>
      <c r="C91" s="40"/>
      <c r="D91" s="40"/>
      <c r="E91" s="41"/>
      <c r="F91" s="37">
        <f t="shared" si="2"/>
        <v>0</v>
      </c>
    </row>
    <row r="92" spans="1:6" s="72" customFormat="1" ht="14.75" x14ac:dyDescent="0.75">
      <c r="A92" s="70">
        <v>7.21</v>
      </c>
      <c r="B92" s="71" t="s">
        <v>63</v>
      </c>
      <c r="C92" s="35" t="s">
        <v>40</v>
      </c>
      <c r="D92" s="35">
        <v>1</v>
      </c>
      <c r="E92" s="36"/>
      <c r="F92" s="37">
        <f t="shared" si="2"/>
        <v>0</v>
      </c>
    </row>
    <row r="93" spans="1:6" s="32" customFormat="1" x14ac:dyDescent="0.65">
      <c r="A93" s="38"/>
      <c r="B93" s="39"/>
      <c r="C93" s="40"/>
      <c r="D93" s="40"/>
      <c r="E93" s="41"/>
      <c r="F93" s="37">
        <f t="shared" si="2"/>
        <v>0</v>
      </c>
    </row>
    <row r="94" spans="1:6" s="72" customFormat="1" ht="14.75" x14ac:dyDescent="0.75">
      <c r="A94" s="70">
        <v>7.22</v>
      </c>
      <c r="B94" s="71" t="s">
        <v>64</v>
      </c>
      <c r="C94" s="35" t="s">
        <v>40</v>
      </c>
      <c r="D94" s="35">
        <v>1</v>
      </c>
      <c r="E94" s="36"/>
      <c r="F94" s="37">
        <f t="shared" si="2"/>
        <v>0</v>
      </c>
    </row>
    <row r="95" spans="1:6" s="32" customFormat="1" x14ac:dyDescent="0.65">
      <c r="A95" s="80"/>
      <c r="B95" s="81" t="s">
        <v>65</v>
      </c>
      <c r="C95" s="75"/>
      <c r="D95" s="76"/>
      <c r="E95" s="41"/>
      <c r="F95" s="42"/>
    </row>
    <row r="96" spans="1:6" s="32" customFormat="1" x14ac:dyDescent="0.65">
      <c r="A96" s="38"/>
      <c r="B96" s="39"/>
      <c r="C96" s="40"/>
      <c r="D96" s="40"/>
      <c r="E96" s="41"/>
      <c r="F96" s="42"/>
    </row>
    <row r="97" spans="1:6" s="32" customFormat="1" ht="26" x14ac:dyDescent="0.65">
      <c r="A97" s="82">
        <v>7.3</v>
      </c>
      <c r="B97" s="78" t="s">
        <v>66</v>
      </c>
      <c r="C97" s="75" t="s">
        <v>40</v>
      </c>
      <c r="D97" s="76">
        <v>1</v>
      </c>
      <c r="E97" s="41"/>
      <c r="F97" s="42">
        <f t="shared" ref="F97:F117" si="3">D97*E97</f>
        <v>0</v>
      </c>
    </row>
    <row r="98" spans="1:6" s="32" customFormat="1" x14ac:dyDescent="0.65">
      <c r="A98" s="38"/>
      <c r="B98" s="39"/>
      <c r="C98" s="40"/>
      <c r="D98" s="40"/>
      <c r="E98" s="41"/>
      <c r="F98" s="42">
        <f t="shared" si="3"/>
        <v>0</v>
      </c>
    </row>
    <row r="99" spans="1:6" s="72" customFormat="1" x14ac:dyDescent="0.6">
      <c r="A99" s="70">
        <v>7.31</v>
      </c>
      <c r="B99" s="83" t="s">
        <v>67</v>
      </c>
      <c r="C99" s="35" t="s">
        <v>40</v>
      </c>
      <c r="D99" s="35">
        <v>1</v>
      </c>
      <c r="E99" s="36"/>
      <c r="F99" s="42">
        <f t="shared" si="3"/>
        <v>0</v>
      </c>
    </row>
    <row r="100" spans="1:6" s="32" customFormat="1" x14ac:dyDescent="0.65">
      <c r="A100" s="38"/>
      <c r="B100" s="39"/>
      <c r="C100" s="40"/>
      <c r="D100" s="40"/>
      <c r="E100" s="41"/>
      <c r="F100" s="42">
        <f t="shared" si="3"/>
        <v>0</v>
      </c>
    </row>
    <row r="101" spans="1:6" s="32" customFormat="1" ht="26" x14ac:dyDescent="0.65">
      <c r="A101" s="74">
        <v>7.32</v>
      </c>
      <c r="B101" s="78" t="s">
        <v>68</v>
      </c>
      <c r="C101" s="75" t="s">
        <v>40</v>
      </c>
      <c r="D101" s="76">
        <v>1</v>
      </c>
      <c r="E101" s="41"/>
      <c r="F101" s="42">
        <f t="shared" si="3"/>
        <v>0</v>
      </c>
    </row>
    <row r="102" spans="1:6" s="32" customFormat="1" x14ac:dyDescent="0.65">
      <c r="A102" s="38"/>
      <c r="B102" s="39"/>
      <c r="C102" s="40"/>
      <c r="D102" s="40"/>
      <c r="E102" s="41"/>
      <c r="F102" s="42">
        <f t="shared" si="3"/>
        <v>0</v>
      </c>
    </row>
    <row r="103" spans="1:6" s="72" customFormat="1" x14ac:dyDescent="0.6">
      <c r="A103" s="70">
        <v>7.33</v>
      </c>
      <c r="B103" s="83" t="s">
        <v>69</v>
      </c>
      <c r="C103" s="35" t="s">
        <v>40</v>
      </c>
      <c r="D103" s="35">
        <v>1</v>
      </c>
      <c r="E103" s="36"/>
      <c r="F103" s="42">
        <f t="shared" si="3"/>
        <v>0</v>
      </c>
    </row>
    <row r="104" spans="1:6" s="32" customFormat="1" x14ac:dyDescent="0.65">
      <c r="A104" s="38"/>
      <c r="B104" s="39"/>
      <c r="C104" s="40"/>
      <c r="D104" s="40"/>
      <c r="E104" s="41"/>
      <c r="F104" s="42">
        <f t="shared" si="3"/>
        <v>0</v>
      </c>
    </row>
    <row r="105" spans="1:6" s="72" customFormat="1" x14ac:dyDescent="0.6">
      <c r="A105" s="70">
        <v>7.34</v>
      </c>
      <c r="B105" s="83" t="s">
        <v>70</v>
      </c>
      <c r="C105" s="35" t="s">
        <v>40</v>
      </c>
      <c r="D105" s="35">
        <v>1</v>
      </c>
      <c r="E105" s="36"/>
      <c r="F105" s="42">
        <f t="shared" si="3"/>
        <v>0</v>
      </c>
    </row>
    <row r="106" spans="1:6" s="32" customFormat="1" x14ac:dyDescent="0.65">
      <c r="A106" s="38"/>
      <c r="B106" s="39"/>
      <c r="C106" s="40"/>
      <c r="D106" s="40"/>
      <c r="E106" s="41"/>
      <c r="F106" s="42">
        <f t="shared" si="3"/>
        <v>0</v>
      </c>
    </row>
    <row r="107" spans="1:6" s="32" customFormat="1" ht="26" x14ac:dyDescent="0.65">
      <c r="A107" s="74">
        <v>7.35</v>
      </c>
      <c r="B107" s="78" t="s">
        <v>71</v>
      </c>
      <c r="C107" s="75" t="s">
        <v>40</v>
      </c>
      <c r="D107" s="76">
        <v>1</v>
      </c>
      <c r="E107" s="36"/>
      <c r="F107" s="42">
        <f t="shared" si="3"/>
        <v>0</v>
      </c>
    </row>
    <row r="108" spans="1:6" s="32" customFormat="1" x14ac:dyDescent="0.65">
      <c r="A108" s="38"/>
      <c r="B108" s="39"/>
      <c r="C108" s="40"/>
      <c r="D108" s="40"/>
      <c r="E108" s="41"/>
      <c r="F108" s="42">
        <f t="shared" si="3"/>
        <v>0</v>
      </c>
    </row>
    <row r="109" spans="1:6" s="32" customFormat="1" x14ac:dyDescent="0.65">
      <c r="A109" s="80"/>
      <c r="B109" s="77" t="s">
        <v>72</v>
      </c>
      <c r="C109" s="84"/>
      <c r="D109" s="85"/>
      <c r="E109" s="86"/>
      <c r="F109" s="42">
        <f t="shared" si="3"/>
        <v>0</v>
      </c>
    </row>
    <row r="110" spans="1:6" s="32" customFormat="1" x14ac:dyDescent="0.65">
      <c r="A110" s="38"/>
      <c r="B110" s="39"/>
      <c r="C110" s="40"/>
      <c r="D110" s="40"/>
      <c r="E110" s="41"/>
      <c r="F110" s="42">
        <f t="shared" si="3"/>
        <v>0</v>
      </c>
    </row>
    <row r="111" spans="1:6" s="72" customFormat="1" x14ac:dyDescent="0.6">
      <c r="A111" s="70">
        <v>7.36</v>
      </c>
      <c r="B111" s="83" t="s">
        <v>73</v>
      </c>
      <c r="C111" s="35" t="s">
        <v>40</v>
      </c>
      <c r="D111" s="35">
        <v>1</v>
      </c>
      <c r="E111" s="36"/>
      <c r="F111" s="42">
        <f t="shared" si="3"/>
        <v>0</v>
      </c>
    </row>
    <row r="112" spans="1:6" s="32" customFormat="1" x14ac:dyDescent="0.65">
      <c r="A112" s="38"/>
      <c r="B112" s="39"/>
      <c r="C112" s="40"/>
      <c r="D112" s="40"/>
      <c r="E112" s="41"/>
      <c r="F112" s="42">
        <f t="shared" si="3"/>
        <v>0</v>
      </c>
    </row>
    <row r="113" spans="1:6" s="72" customFormat="1" x14ac:dyDescent="0.6">
      <c r="A113" s="70">
        <v>7.37</v>
      </c>
      <c r="B113" s="83" t="s">
        <v>74</v>
      </c>
      <c r="C113" s="35" t="s">
        <v>40</v>
      </c>
      <c r="D113" s="35">
        <v>1</v>
      </c>
      <c r="E113" s="36"/>
      <c r="F113" s="42">
        <f t="shared" si="3"/>
        <v>0</v>
      </c>
    </row>
    <row r="114" spans="1:6" s="32" customFormat="1" x14ac:dyDescent="0.65">
      <c r="A114" s="38"/>
      <c r="B114" s="39"/>
      <c r="C114" s="40"/>
      <c r="D114" s="40"/>
      <c r="E114" s="41"/>
      <c r="F114" s="42">
        <f t="shared" si="3"/>
        <v>0</v>
      </c>
    </row>
    <row r="115" spans="1:6" s="72" customFormat="1" x14ac:dyDescent="0.6">
      <c r="A115" s="70">
        <v>7.38</v>
      </c>
      <c r="B115" s="83" t="s">
        <v>75</v>
      </c>
      <c r="C115" s="35" t="s">
        <v>40</v>
      </c>
      <c r="D115" s="35">
        <v>1</v>
      </c>
      <c r="E115" s="36"/>
      <c r="F115" s="42">
        <f t="shared" si="3"/>
        <v>0</v>
      </c>
    </row>
    <row r="116" spans="1:6" s="32" customFormat="1" x14ac:dyDescent="0.65">
      <c r="A116" s="38"/>
      <c r="B116" s="39"/>
      <c r="C116" s="40"/>
      <c r="D116" s="40"/>
      <c r="E116" s="41"/>
      <c r="F116" s="42">
        <f t="shared" si="3"/>
        <v>0</v>
      </c>
    </row>
    <row r="117" spans="1:6" s="72" customFormat="1" x14ac:dyDescent="0.6">
      <c r="A117" s="70">
        <v>7.39</v>
      </c>
      <c r="B117" s="83" t="s">
        <v>76</v>
      </c>
      <c r="C117" s="35" t="s">
        <v>40</v>
      </c>
      <c r="D117" s="35">
        <v>1</v>
      </c>
      <c r="E117" s="36"/>
      <c r="F117" s="42">
        <f t="shared" si="3"/>
        <v>0</v>
      </c>
    </row>
    <row r="118" spans="1:6" s="32" customFormat="1" x14ac:dyDescent="0.65">
      <c r="A118" s="38"/>
      <c r="B118" s="39"/>
      <c r="C118" s="40"/>
      <c r="D118" s="40"/>
      <c r="E118" s="41"/>
      <c r="F118" s="42"/>
    </row>
    <row r="119" spans="1:6" s="72" customFormat="1" x14ac:dyDescent="0.75">
      <c r="A119" s="33">
        <v>8</v>
      </c>
      <c r="B119" s="34" t="s">
        <v>77</v>
      </c>
      <c r="C119" s="35"/>
      <c r="D119" s="35"/>
      <c r="E119" s="36"/>
      <c r="F119" s="37"/>
    </row>
    <row r="120" spans="1:6" s="32" customFormat="1" x14ac:dyDescent="0.65">
      <c r="A120" s="38"/>
      <c r="B120" s="39"/>
      <c r="C120" s="40"/>
      <c r="D120" s="40"/>
      <c r="E120" s="41"/>
      <c r="F120" s="37"/>
    </row>
    <row r="121" spans="1:6" s="32" customFormat="1" ht="44.25" x14ac:dyDescent="0.65">
      <c r="A121" s="38">
        <v>8.1</v>
      </c>
      <c r="B121" s="43" t="s">
        <v>78</v>
      </c>
      <c r="C121" s="40" t="s">
        <v>40</v>
      </c>
      <c r="D121" s="40">
        <v>2</v>
      </c>
      <c r="E121" s="41"/>
      <c r="F121" s="37">
        <f t="shared" ref="F121:F123" si="4">D121*E121</f>
        <v>0</v>
      </c>
    </row>
    <row r="122" spans="1:6" s="32" customFormat="1" x14ac:dyDescent="0.65">
      <c r="A122" s="38"/>
      <c r="B122" s="39"/>
      <c r="C122" s="40"/>
      <c r="D122" s="40"/>
      <c r="E122" s="41"/>
      <c r="F122" s="37">
        <f t="shared" si="4"/>
        <v>0</v>
      </c>
    </row>
    <row r="123" spans="1:6" s="32" customFormat="1" ht="29.5" x14ac:dyDescent="0.65">
      <c r="A123" s="38">
        <v>8.1999999999999993</v>
      </c>
      <c r="B123" s="87" t="s">
        <v>79</v>
      </c>
      <c r="C123" s="40" t="s">
        <v>40</v>
      </c>
      <c r="D123" s="40">
        <v>1</v>
      </c>
      <c r="E123" s="41"/>
      <c r="F123" s="37">
        <f t="shared" si="4"/>
        <v>0</v>
      </c>
    </row>
    <row r="124" spans="1:6" s="32" customFormat="1" x14ac:dyDescent="0.65">
      <c r="A124" s="38"/>
      <c r="B124" s="39"/>
      <c r="C124" s="40"/>
      <c r="D124" s="40"/>
      <c r="E124" s="41"/>
      <c r="F124" s="42"/>
    </row>
    <row r="125" spans="1:6" s="32" customFormat="1" ht="14" thickBot="1" x14ac:dyDescent="0.8">
      <c r="A125" s="234" t="s">
        <v>35</v>
      </c>
      <c r="B125" s="235"/>
      <c r="C125" s="235"/>
      <c r="D125" s="235"/>
      <c r="E125" s="235"/>
      <c r="F125" s="62">
        <f>SUM(F12:F124)</f>
        <v>0</v>
      </c>
    </row>
  </sheetData>
  <mergeCells count="4">
    <mergeCell ref="A125:E125"/>
    <mergeCell ref="A1:F1"/>
    <mergeCell ref="A3:F3"/>
    <mergeCell ref="A5:F5"/>
  </mergeCells>
  <printOptions horizontalCentered="1"/>
  <pageMargins left="0.7" right="0.7" top="0.75" bottom="0.75" header="0.3" footer="0.3"/>
  <pageSetup paperSize="9" scale="81" fitToHeight="0" orientation="portrait" horizontalDpi="4294967292" verticalDpi="4294967293" r:id="rId1"/>
  <headerFooter alignWithMargins="0">
    <oddFooter>&amp;CPage &amp;P of &amp;N&amp;RBill No. 5.1</oddFooter>
  </headerFooter>
  <rowBreaks count="3" manualBreakCount="3">
    <brk id="41" max="5" man="1"/>
    <brk id="80" max="5" man="1"/>
    <brk id="10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5"/>
  <sheetViews>
    <sheetView view="pageBreakPreview" zoomScale="95" zoomScaleNormal="95" zoomScaleSheetLayoutView="95" workbookViewId="0">
      <selection activeCell="B19" sqref="B19"/>
    </sheetView>
  </sheetViews>
  <sheetFormatPr defaultColWidth="9.08984375" defaultRowHeight="13.25" x14ac:dyDescent="0.65"/>
  <cols>
    <col min="1" max="1" width="9.6796875" style="88" customWidth="1"/>
    <col min="2" max="2" width="50" style="1" customWidth="1"/>
    <col min="3" max="3" width="6.08984375" style="88" customWidth="1"/>
    <col min="4" max="4" width="10.54296875" style="89" customWidth="1"/>
    <col min="5" max="5" width="14.453125" style="90" customWidth="1"/>
    <col min="6" max="6" width="16.453125" style="91" customWidth="1"/>
    <col min="7" max="16384" width="9.08984375" style="1"/>
  </cols>
  <sheetData>
    <row r="1" spans="1:6" x14ac:dyDescent="0.65">
      <c r="A1" s="236" t="s">
        <v>183</v>
      </c>
      <c r="B1" s="237"/>
      <c r="C1" s="237"/>
      <c r="D1" s="237"/>
      <c r="E1" s="237"/>
      <c r="F1" s="238"/>
    </row>
    <row r="2" spans="1:6" x14ac:dyDescent="0.65">
      <c r="A2" s="2"/>
      <c r="B2" s="3"/>
      <c r="C2" s="3"/>
      <c r="D2" s="4"/>
      <c r="E2" s="5"/>
      <c r="F2" s="6"/>
    </row>
    <row r="3" spans="1:6" x14ac:dyDescent="0.65">
      <c r="A3" s="239" t="s">
        <v>204</v>
      </c>
      <c r="B3" s="240"/>
      <c r="C3" s="240"/>
      <c r="D3" s="240"/>
      <c r="E3" s="240"/>
      <c r="F3" s="241"/>
    </row>
    <row r="4" spans="1:6" x14ac:dyDescent="0.65">
      <c r="A4" s="2"/>
      <c r="B4" s="7"/>
      <c r="C4" s="7"/>
      <c r="D4" s="7"/>
      <c r="E4" s="7"/>
      <c r="F4" s="8"/>
    </row>
    <row r="5" spans="1:6" x14ac:dyDescent="0.65">
      <c r="A5" s="239" t="s">
        <v>205</v>
      </c>
      <c r="B5" s="240"/>
      <c r="C5" s="240"/>
      <c r="D5" s="240"/>
      <c r="E5" s="240"/>
      <c r="F5" s="241"/>
    </row>
    <row r="6" spans="1:6" ht="14" thickBot="1" x14ac:dyDescent="0.8">
      <c r="A6" s="9"/>
      <c r="B6" s="10"/>
      <c r="C6" s="11"/>
      <c r="D6" s="12"/>
      <c r="E6" s="13"/>
      <c r="F6" s="14"/>
    </row>
    <row r="7" spans="1:6" x14ac:dyDescent="0.65">
      <c r="A7" s="15" t="s">
        <v>0</v>
      </c>
      <c r="B7" s="16" t="s">
        <v>1</v>
      </c>
      <c r="C7" s="16" t="s">
        <v>2</v>
      </c>
      <c r="D7" s="17" t="s">
        <v>3</v>
      </c>
      <c r="E7" s="18" t="s">
        <v>4</v>
      </c>
      <c r="F7" s="19" t="s">
        <v>5</v>
      </c>
    </row>
    <row r="8" spans="1:6" ht="14" thickBot="1" x14ac:dyDescent="0.8">
      <c r="A8" s="20" t="s">
        <v>6</v>
      </c>
      <c r="B8" s="21"/>
      <c r="C8" s="22"/>
      <c r="D8" s="23"/>
      <c r="E8" s="24" t="s">
        <v>7</v>
      </c>
      <c r="F8" s="25" t="s">
        <v>7</v>
      </c>
    </row>
    <row r="9" spans="1:6" s="32" customFormat="1" x14ac:dyDescent="0.65">
      <c r="A9" s="26"/>
      <c r="B9" s="27"/>
      <c r="C9" s="28"/>
      <c r="D9" s="29"/>
      <c r="E9" s="30"/>
      <c r="F9" s="31"/>
    </row>
    <row r="10" spans="1:6" s="32" customFormat="1" x14ac:dyDescent="0.65">
      <c r="A10" s="33">
        <v>1</v>
      </c>
      <c r="B10" s="34" t="s">
        <v>8</v>
      </c>
      <c r="C10" s="35"/>
      <c r="D10" s="35"/>
      <c r="E10" s="36"/>
      <c r="F10" s="37"/>
    </row>
    <row r="11" spans="1:6" s="32" customFormat="1" x14ac:dyDescent="0.65">
      <c r="A11" s="38"/>
      <c r="B11" s="39"/>
      <c r="C11" s="40"/>
      <c r="D11" s="40"/>
      <c r="E11" s="41"/>
      <c r="F11" s="42"/>
    </row>
    <row r="12" spans="1:6" s="32" customFormat="1" ht="90" x14ac:dyDescent="0.65">
      <c r="A12" s="38">
        <v>1.1000000000000001</v>
      </c>
      <c r="B12" s="43" t="s">
        <v>9</v>
      </c>
      <c r="C12" s="40" t="s">
        <v>10</v>
      </c>
      <c r="D12" s="40" t="s">
        <v>11</v>
      </c>
      <c r="E12" s="41"/>
      <c r="F12" s="44"/>
    </row>
    <row r="13" spans="1:6" s="32" customFormat="1" x14ac:dyDescent="0.65">
      <c r="A13" s="38"/>
      <c r="B13" s="39"/>
      <c r="C13" s="40"/>
      <c r="D13" s="40"/>
      <c r="E13" s="41"/>
      <c r="F13" s="42"/>
    </row>
    <row r="14" spans="1:6" s="32" customFormat="1" x14ac:dyDescent="0.65">
      <c r="A14" s="33">
        <v>2</v>
      </c>
      <c r="B14" s="34" t="s">
        <v>12</v>
      </c>
      <c r="C14" s="35"/>
      <c r="D14" s="35"/>
      <c r="E14" s="36"/>
      <c r="F14" s="37"/>
    </row>
    <row r="15" spans="1:6" s="32" customFormat="1" x14ac:dyDescent="0.65">
      <c r="A15" s="38"/>
      <c r="B15" s="39"/>
      <c r="C15" s="40"/>
      <c r="D15" s="40"/>
      <c r="E15" s="41"/>
      <c r="F15" s="42"/>
    </row>
    <row r="16" spans="1:6" s="32" customFormat="1" ht="39" x14ac:dyDescent="0.65">
      <c r="A16" s="45">
        <v>2.1</v>
      </c>
      <c r="B16" s="46" t="s">
        <v>13</v>
      </c>
      <c r="C16" s="47" t="s">
        <v>14</v>
      </c>
      <c r="D16" s="47">
        <v>144</v>
      </c>
      <c r="E16" s="48"/>
      <c r="F16" s="42">
        <f>D16*E16</f>
        <v>0</v>
      </c>
    </row>
    <row r="17" spans="1:6" s="32" customFormat="1" x14ac:dyDescent="0.65">
      <c r="A17" s="38"/>
      <c r="B17" s="39"/>
      <c r="C17" s="40"/>
      <c r="D17" s="40"/>
      <c r="E17" s="41"/>
      <c r="F17" s="42"/>
    </row>
    <row r="18" spans="1:6" s="32" customFormat="1" x14ac:dyDescent="0.65">
      <c r="A18" s="45"/>
      <c r="B18" s="49" t="s">
        <v>15</v>
      </c>
      <c r="C18" s="47"/>
      <c r="D18" s="47"/>
      <c r="E18" s="48"/>
      <c r="F18" s="42"/>
    </row>
    <row r="19" spans="1:6" s="32" customFormat="1" x14ac:dyDescent="0.65">
      <c r="A19" s="38"/>
      <c r="B19" s="39"/>
      <c r="C19" s="40"/>
      <c r="D19" s="40"/>
      <c r="E19" s="41"/>
      <c r="F19" s="42"/>
    </row>
    <row r="20" spans="1:6" s="32" customFormat="1" ht="52" x14ac:dyDescent="0.65">
      <c r="A20" s="45">
        <v>1.2</v>
      </c>
      <c r="B20" s="50" t="s">
        <v>16</v>
      </c>
      <c r="C20" s="47" t="s">
        <v>14</v>
      </c>
      <c r="D20" s="47">
        <v>1800</v>
      </c>
      <c r="E20" s="48"/>
      <c r="F20" s="42">
        <f>D20*E20</f>
        <v>0</v>
      </c>
    </row>
    <row r="21" spans="1:6" s="32" customFormat="1" ht="52" x14ac:dyDescent="0.65">
      <c r="A21" s="45">
        <v>2.2000000000000002</v>
      </c>
      <c r="B21" s="50" t="s">
        <v>17</v>
      </c>
      <c r="C21" s="47" t="s">
        <v>14</v>
      </c>
      <c r="D21" s="47">
        <v>50</v>
      </c>
      <c r="E21" s="48"/>
      <c r="F21" s="42">
        <f>D21*E21</f>
        <v>0</v>
      </c>
    </row>
    <row r="22" spans="1:6" s="32" customFormat="1" x14ac:dyDescent="0.65">
      <c r="A22" s="38"/>
      <c r="B22" s="39"/>
      <c r="C22" s="40"/>
      <c r="D22" s="40"/>
      <c r="E22" s="41"/>
      <c r="F22" s="42"/>
    </row>
    <row r="23" spans="1:6" s="32" customFormat="1" x14ac:dyDescent="0.65">
      <c r="A23" s="38"/>
      <c r="B23" s="51" t="s">
        <v>18</v>
      </c>
      <c r="C23" s="47"/>
      <c r="D23" s="47"/>
      <c r="E23" s="52"/>
      <c r="F23" s="53"/>
    </row>
    <row r="24" spans="1:6" s="32" customFormat="1" x14ac:dyDescent="0.65">
      <c r="A24" s="38"/>
      <c r="B24" s="39"/>
      <c r="C24" s="40"/>
      <c r="D24" s="40"/>
      <c r="E24" s="41"/>
      <c r="F24" s="42"/>
    </row>
    <row r="25" spans="1:6" s="32" customFormat="1" ht="78" x14ac:dyDescent="0.65">
      <c r="A25" s="38">
        <v>2.2999999999999998</v>
      </c>
      <c r="B25" s="54" t="s">
        <v>19</v>
      </c>
      <c r="C25" s="47" t="s">
        <v>20</v>
      </c>
      <c r="D25" s="47">
        <v>20</v>
      </c>
      <c r="E25" s="41"/>
      <c r="F25" s="55">
        <f t="shared" ref="F25:F40" si="0">D25*E25</f>
        <v>0</v>
      </c>
    </row>
    <row r="26" spans="1:6" s="32" customFormat="1" x14ac:dyDescent="0.65">
      <c r="A26" s="38"/>
      <c r="B26" s="39"/>
      <c r="C26" s="40"/>
      <c r="D26" s="40"/>
      <c r="E26" s="41"/>
      <c r="F26" s="55">
        <f t="shared" si="0"/>
        <v>0</v>
      </c>
    </row>
    <row r="27" spans="1:6" s="32" customFormat="1" ht="26" x14ac:dyDescent="0.65">
      <c r="A27" s="56" t="s">
        <v>21</v>
      </c>
      <c r="B27" s="57" t="s">
        <v>22</v>
      </c>
      <c r="C27" s="47" t="s">
        <v>20</v>
      </c>
      <c r="D27" s="58">
        <v>10</v>
      </c>
      <c r="E27" s="48"/>
      <c r="F27" s="55">
        <f t="shared" si="0"/>
        <v>0</v>
      </c>
    </row>
    <row r="28" spans="1:6" s="32" customFormat="1" x14ac:dyDescent="0.65">
      <c r="A28" s="38"/>
      <c r="B28" s="39"/>
      <c r="C28" s="40"/>
      <c r="D28" s="40"/>
      <c r="E28" s="41"/>
      <c r="F28" s="55">
        <f t="shared" si="0"/>
        <v>0</v>
      </c>
    </row>
    <row r="29" spans="1:6" s="32" customFormat="1" ht="26" x14ac:dyDescent="0.65">
      <c r="A29" s="56" t="s">
        <v>23</v>
      </c>
      <c r="B29" s="59" t="s">
        <v>24</v>
      </c>
      <c r="C29" s="47" t="s">
        <v>20</v>
      </c>
      <c r="D29" s="58">
        <v>5</v>
      </c>
      <c r="E29" s="48"/>
      <c r="F29" s="55">
        <f t="shared" si="0"/>
        <v>0</v>
      </c>
    </row>
    <row r="30" spans="1:6" s="32" customFormat="1" x14ac:dyDescent="0.65">
      <c r="A30" s="38"/>
      <c r="B30" s="39"/>
      <c r="C30" s="40"/>
      <c r="D30" s="40"/>
      <c r="E30" s="41"/>
      <c r="F30" s="55">
        <f t="shared" si="0"/>
        <v>0</v>
      </c>
    </row>
    <row r="31" spans="1:6" s="32" customFormat="1" ht="26" x14ac:dyDescent="0.65">
      <c r="A31" s="56" t="s">
        <v>25</v>
      </c>
      <c r="B31" s="57" t="s">
        <v>26</v>
      </c>
      <c r="C31" s="47" t="s">
        <v>20</v>
      </c>
      <c r="D31" s="58">
        <v>4</v>
      </c>
      <c r="E31" s="48"/>
      <c r="F31" s="55">
        <f t="shared" si="0"/>
        <v>0</v>
      </c>
    </row>
    <row r="32" spans="1:6" s="32" customFormat="1" x14ac:dyDescent="0.65">
      <c r="A32" s="56"/>
      <c r="B32" s="57"/>
      <c r="C32" s="60"/>
      <c r="D32" s="58"/>
      <c r="E32" s="61"/>
      <c r="F32" s="55">
        <f t="shared" si="0"/>
        <v>0</v>
      </c>
    </row>
    <row r="33" spans="1:6" s="32" customFormat="1" x14ac:dyDescent="0.65">
      <c r="A33" s="38"/>
      <c r="B33" s="39"/>
      <c r="C33" s="40"/>
      <c r="D33" s="40"/>
      <c r="E33" s="41"/>
      <c r="F33" s="55">
        <f t="shared" si="0"/>
        <v>0</v>
      </c>
    </row>
    <row r="34" spans="1:6" s="32" customFormat="1" ht="26" x14ac:dyDescent="0.65">
      <c r="A34" s="56" t="s">
        <v>27</v>
      </c>
      <c r="B34" s="57" t="s">
        <v>28</v>
      </c>
      <c r="C34" s="47" t="s">
        <v>20</v>
      </c>
      <c r="D34" s="58">
        <v>1</v>
      </c>
      <c r="E34" s="41"/>
      <c r="F34" s="55">
        <f t="shared" si="0"/>
        <v>0</v>
      </c>
    </row>
    <row r="35" spans="1:6" s="32" customFormat="1" x14ac:dyDescent="0.65">
      <c r="A35" s="38"/>
      <c r="B35" s="39"/>
      <c r="C35" s="40"/>
      <c r="D35" s="40"/>
      <c r="E35" s="41"/>
      <c r="F35" s="55">
        <f t="shared" si="0"/>
        <v>0</v>
      </c>
    </row>
    <row r="36" spans="1:6" s="32" customFormat="1" ht="26" x14ac:dyDescent="0.65">
      <c r="A36" s="56" t="s">
        <v>29</v>
      </c>
      <c r="B36" s="57" t="s">
        <v>30</v>
      </c>
      <c r="C36" s="47" t="s">
        <v>20</v>
      </c>
      <c r="D36" s="58">
        <v>1</v>
      </c>
      <c r="E36" s="41"/>
      <c r="F36" s="55">
        <f t="shared" si="0"/>
        <v>0</v>
      </c>
    </row>
    <row r="37" spans="1:6" s="32" customFormat="1" x14ac:dyDescent="0.65">
      <c r="A37" s="38"/>
      <c r="B37" s="39"/>
      <c r="C37" s="40"/>
      <c r="D37" s="40"/>
      <c r="E37" s="41"/>
      <c r="F37" s="55">
        <f t="shared" si="0"/>
        <v>0</v>
      </c>
    </row>
    <row r="38" spans="1:6" s="32" customFormat="1" ht="26" x14ac:dyDescent="0.65">
      <c r="A38" s="56" t="s">
        <v>31</v>
      </c>
      <c r="B38" s="57" t="s">
        <v>32</v>
      </c>
      <c r="C38" s="47" t="s">
        <v>20</v>
      </c>
      <c r="D38" s="58">
        <v>1</v>
      </c>
      <c r="E38" s="41"/>
      <c r="F38" s="55">
        <f t="shared" si="0"/>
        <v>0</v>
      </c>
    </row>
    <row r="39" spans="1:6" s="32" customFormat="1" x14ac:dyDescent="0.65">
      <c r="A39" s="38"/>
      <c r="B39" s="39"/>
      <c r="C39" s="40"/>
      <c r="D39" s="40"/>
      <c r="E39" s="41"/>
      <c r="F39" s="55">
        <f t="shared" si="0"/>
        <v>0</v>
      </c>
    </row>
    <row r="40" spans="1:6" s="32" customFormat="1" ht="39" x14ac:dyDescent="0.65">
      <c r="A40" s="56" t="s">
        <v>33</v>
      </c>
      <c r="B40" s="57" t="s">
        <v>34</v>
      </c>
      <c r="C40" s="47" t="s">
        <v>14</v>
      </c>
      <c r="D40" s="58">
        <v>20</v>
      </c>
      <c r="E40" s="41"/>
      <c r="F40" s="55">
        <f t="shared" si="0"/>
        <v>0</v>
      </c>
    </row>
    <row r="41" spans="1:6" s="32" customFormat="1" x14ac:dyDescent="0.65">
      <c r="A41" s="38"/>
      <c r="B41" s="39"/>
      <c r="C41" s="40"/>
      <c r="D41" s="40"/>
      <c r="E41" s="41"/>
      <c r="F41" s="42"/>
    </row>
    <row r="42" spans="1:6" s="32" customFormat="1" x14ac:dyDescent="0.65">
      <c r="A42" s="33">
        <v>3</v>
      </c>
      <c r="B42" s="34" t="s">
        <v>36</v>
      </c>
      <c r="C42" s="35"/>
      <c r="D42" s="35"/>
      <c r="E42" s="36"/>
      <c r="F42" s="42">
        <f t="shared" ref="F42:F73" si="1">D42*E42</f>
        <v>0</v>
      </c>
    </row>
    <row r="43" spans="1:6" s="32" customFormat="1" x14ac:dyDescent="0.65">
      <c r="A43" s="38"/>
      <c r="B43" s="39"/>
      <c r="C43" s="40"/>
      <c r="D43" s="40"/>
      <c r="E43" s="41"/>
      <c r="F43" s="42">
        <f t="shared" si="1"/>
        <v>0</v>
      </c>
    </row>
    <row r="44" spans="1:6" s="32" customFormat="1" ht="60.5" x14ac:dyDescent="0.65">
      <c r="A44" s="38">
        <v>3.1</v>
      </c>
      <c r="B44" s="43" t="s">
        <v>37</v>
      </c>
      <c r="C44" s="40" t="s">
        <v>38</v>
      </c>
      <c r="D44" s="40">
        <v>48</v>
      </c>
      <c r="E44" s="41"/>
      <c r="F44" s="42">
        <f t="shared" si="1"/>
        <v>0</v>
      </c>
    </row>
    <row r="45" spans="1:6" s="32" customFormat="1" x14ac:dyDescent="0.65">
      <c r="A45" s="38"/>
      <c r="B45" s="39"/>
      <c r="C45" s="40"/>
      <c r="D45" s="40"/>
      <c r="E45" s="41"/>
      <c r="F45" s="42">
        <f t="shared" si="1"/>
        <v>0</v>
      </c>
    </row>
    <row r="46" spans="1:6" s="32" customFormat="1" ht="29.5" x14ac:dyDescent="0.65">
      <c r="A46" s="38">
        <v>3.2</v>
      </c>
      <c r="B46" s="43" t="s">
        <v>39</v>
      </c>
      <c r="C46" s="40" t="s">
        <v>40</v>
      </c>
      <c r="D46" s="40">
        <v>1</v>
      </c>
      <c r="E46" s="41"/>
      <c r="F46" s="42">
        <f t="shared" si="1"/>
        <v>0</v>
      </c>
    </row>
    <row r="47" spans="1:6" s="32" customFormat="1" x14ac:dyDescent="0.65">
      <c r="A47" s="38"/>
      <c r="B47" s="39"/>
      <c r="C47" s="40"/>
      <c r="D47" s="40"/>
      <c r="E47" s="41"/>
      <c r="F47" s="42">
        <f t="shared" si="1"/>
        <v>0</v>
      </c>
    </row>
    <row r="48" spans="1:6" s="32" customFormat="1" x14ac:dyDescent="0.65">
      <c r="A48" s="33">
        <v>4</v>
      </c>
      <c r="B48" s="34" t="s">
        <v>41</v>
      </c>
      <c r="C48" s="35"/>
      <c r="D48" s="35"/>
      <c r="E48" s="36"/>
      <c r="F48" s="42">
        <f t="shared" si="1"/>
        <v>0</v>
      </c>
    </row>
    <row r="49" spans="1:6" s="32" customFormat="1" x14ac:dyDescent="0.65">
      <c r="A49" s="38"/>
      <c r="B49" s="39"/>
      <c r="C49" s="40"/>
      <c r="D49" s="40"/>
      <c r="E49" s="41"/>
      <c r="F49" s="42">
        <f t="shared" si="1"/>
        <v>0</v>
      </c>
    </row>
    <row r="50" spans="1:6" s="32" customFormat="1" ht="59" x14ac:dyDescent="0.65">
      <c r="A50" s="63">
        <v>4.0999999999999996</v>
      </c>
      <c r="B50" s="43" t="s">
        <v>42</v>
      </c>
      <c r="C50" s="40" t="s">
        <v>38</v>
      </c>
      <c r="D50" s="40">
        <v>10</v>
      </c>
      <c r="E50" s="52"/>
      <c r="F50" s="42">
        <f t="shared" si="1"/>
        <v>0</v>
      </c>
    </row>
    <row r="51" spans="1:6" s="32" customFormat="1" x14ac:dyDescent="0.65">
      <c r="A51" s="38"/>
      <c r="B51" s="39"/>
      <c r="C51" s="40"/>
      <c r="D51" s="40"/>
      <c r="E51" s="41"/>
      <c r="F51" s="42">
        <f t="shared" si="1"/>
        <v>0</v>
      </c>
    </row>
    <row r="52" spans="1:6" s="32" customFormat="1" ht="26" x14ac:dyDescent="0.65">
      <c r="A52" s="63">
        <v>4.2</v>
      </c>
      <c r="B52" s="54" t="s">
        <v>43</v>
      </c>
      <c r="C52" s="40" t="s">
        <v>38</v>
      </c>
      <c r="D52" s="40">
        <v>10</v>
      </c>
      <c r="E52" s="52"/>
      <c r="F52" s="42">
        <f t="shared" si="1"/>
        <v>0</v>
      </c>
    </row>
    <row r="53" spans="1:6" s="32" customFormat="1" x14ac:dyDescent="0.65">
      <c r="A53" s="38"/>
      <c r="B53" s="39"/>
      <c r="C53" s="40"/>
      <c r="D53" s="40"/>
      <c r="E53" s="41"/>
      <c r="F53" s="42">
        <f t="shared" si="1"/>
        <v>0</v>
      </c>
    </row>
    <row r="54" spans="1:6" s="32" customFormat="1" ht="39" x14ac:dyDescent="0.65">
      <c r="A54" s="33">
        <v>5</v>
      </c>
      <c r="B54" s="34" t="s">
        <v>44</v>
      </c>
      <c r="C54" s="35"/>
      <c r="D54" s="35"/>
      <c r="E54" s="36"/>
      <c r="F54" s="42">
        <f t="shared" si="1"/>
        <v>0</v>
      </c>
    </row>
    <row r="55" spans="1:6" s="32" customFormat="1" x14ac:dyDescent="0.65">
      <c r="A55" s="38"/>
      <c r="B55" s="39"/>
      <c r="C55" s="40"/>
      <c r="D55" s="40"/>
      <c r="E55" s="41"/>
      <c r="F55" s="42">
        <f t="shared" si="1"/>
        <v>0</v>
      </c>
    </row>
    <row r="56" spans="1:6" s="32" customFormat="1" ht="59" x14ac:dyDescent="0.65">
      <c r="A56" s="63">
        <v>5.0999999999999996</v>
      </c>
      <c r="B56" s="43" t="s">
        <v>45</v>
      </c>
      <c r="C56" s="40" t="s">
        <v>38</v>
      </c>
      <c r="D56" s="40">
        <v>30</v>
      </c>
      <c r="E56" s="52"/>
      <c r="F56" s="42">
        <f t="shared" si="1"/>
        <v>0</v>
      </c>
    </row>
    <row r="57" spans="1:6" s="32" customFormat="1" x14ac:dyDescent="0.65">
      <c r="A57" s="38"/>
      <c r="B57" s="39"/>
      <c r="C57" s="40"/>
      <c r="D57" s="40"/>
      <c r="E57" s="41"/>
      <c r="F57" s="42"/>
    </row>
    <row r="58" spans="1:6" s="32" customFormat="1" x14ac:dyDescent="0.65">
      <c r="A58" s="63"/>
      <c r="B58" s="64" t="s">
        <v>46</v>
      </c>
      <c r="C58" s="40"/>
      <c r="D58" s="40"/>
      <c r="E58" s="52"/>
      <c r="F58" s="42"/>
    </row>
    <row r="59" spans="1:6" s="32" customFormat="1" ht="26" x14ac:dyDescent="0.65">
      <c r="A59" s="63"/>
      <c r="B59" s="65" t="s">
        <v>47</v>
      </c>
      <c r="C59" s="40"/>
      <c r="D59" s="40"/>
      <c r="E59" s="52"/>
      <c r="F59" s="42"/>
    </row>
    <row r="60" spans="1:6" s="32" customFormat="1" x14ac:dyDescent="0.65">
      <c r="A60" s="38"/>
      <c r="B60" s="39"/>
      <c r="C60" s="40"/>
      <c r="D60" s="40"/>
      <c r="E60" s="41"/>
      <c r="F60" s="42"/>
    </row>
    <row r="61" spans="1:6" s="32" customFormat="1" x14ac:dyDescent="0.65">
      <c r="A61" s="66"/>
      <c r="B61" s="67" t="s">
        <v>48</v>
      </c>
      <c r="C61" s="68"/>
      <c r="D61" s="69"/>
      <c r="E61" s="52"/>
      <c r="F61" s="42"/>
    </row>
    <row r="62" spans="1:6" s="32" customFormat="1" x14ac:dyDescent="0.65">
      <c r="A62" s="38"/>
      <c r="B62" s="39"/>
      <c r="C62" s="40"/>
      <c r="D62" s="40"/>
      <c r="E62" s="41"/>
      <c r="F62" s="42">
        <f t="shared" si="1"/>
        <v>0</v>
      </c>
    </row>
    <row r="63" spans="1:6" s="72" customFormat="1" ht="14.75" x14ac:dyDescent="0.6">
      <c r="A63" s="70">
        <v>7.2</v>
      </c>
      <c r="B63" s="71" t="s">
        <v>49</v>
      </c>
      <c r="C63" s="35" t="s">
        <v>40</v>
      </c>
      <c r="D63" s="35">
        <v>1</v>
      </c>
      <c r="E63" s="36"/>
      <c r="F63" s="42">
        <f t="shared" si="1"/>
        <v>0</v>
      </c>
    </row>
    <row r="64" spans="1:6" s="32" customFormat="1" x14ac:dyDescent="0.65">
      <c r="A64" s="38"/>
      <c r="B64" s="39"/>
      <c r="C64" s="40"/>
      <c r="D64" s="40"/>
      <c r="E64" s="41"/>
      <c r="F64" s="42">
        <f t="shared" si="1"/>
        <v>0</v>
      </c>
    </row>
    <row r="65" spans="1:6" s="72" customFormat="1" ht="14.75" x14ac:dyDescent="0.6">
      <c r="A65" s="70">
        <v>7.3</v>
      </c>
      <c r="B65" s="71" t="s">
        <v>50</v>
      </c>
      <c r="C65" s="35" t="s">
        <v>40</v>
      </c>
      <c r="D65" s="35">
        <v>2</v>
      </c>
      <c r="E65" s="36"/>
      <c r="F65" s="42">
        <f t="shared" si="1"/>
        <v>0</v>
      </c>
    </row>
    <row r="66" spans="1:6" s="32" customFormat="1" x14ac:dyDescent="0.65">
      <c r="A66" s="38"/>
      <c r="B66" s="39"/>
      <c r="C66" s="40"/>
      <c r="D66" s="40"/>
      <c r="E66" s="41"/>
      <c r="F66" s="42">
        <f t="shared" si="1"/>
        <v>0</v>
      </c>
    </row>
    <row r="67" spans="1:6" s="72" customFormat="1" ht="14.75" x14ac:dyDescent="0.6">
      <c r="A67" s="70">
        <v>7.4</v>
      </c>
      <c r="B67" s="71" t="s">
        <v>51</v>
      </c>
      <c r="C67" s="35" t="s">
        <v>40</v>
      </c>
      <c r="D67" s="35">
        <v>1</v>
      </c>
      <c r="E67" s="36"/>
      <c r="F67" s="42">
        <f t="shared" si="1"/>
        <v>0</v>
      </c>
    </row>
    <row r="68" spans="1:6" s="32" customFormat="1" x14ac:dyDescent="0.65">
      <c r="A68" s="38"/>
      <c r="B68" s="39"/>
      <c r="C68" s="40"/>
      <c r="D68" s="40"/>
      <c r="E68" s="41"/>
      <c r="F68" s="42">
        <f t="shared" si="1"/>
        <v>0</v>
      </c>
    </row>
    <row r="69" spans="1:6" s="72" customFormat="1" ht="14.75" x14ac:dyDescent="0.75">
      <c r="A69" s="70">
        <v>7.11</v>
      </c>
      <c r="B69" s="71" t="s">
        <v>52</v>
      </c>
      <c r="C69" s="35" t="s">
        <v>40</v>
      </c>
      <c r="D69" s="35">
        <v>2</v>
      </c>
      <c r="E69" s="36"/>
      <c r="F69" s="37">
        <f t="shared" si="1"/>
        <v>0</v>
      </c>
    </row>
    <row r="70" spans="1:6" s="32" customFormat="1" x14ac:dyDescent="0.65">
      <c r="A70" s="38"/>
      <c r="B70" s="39"/>
      <c r="C70" s="40"/>
      <c r="D70" s="40"/>
      <c r="E70" s="41"/>
      <c r="F70" s="37">
        <f t="shared" si="1"/>
        <v>0</v>
      </c>
    </row>
    <row r="71" spans="1:6" s="72" customFormat="1" ht="14.75" x14ac:dyDescent="0.6">
      <c r="A71" s="70">
        <v>7.5</v>
      </c>
      <c r="B71" s="71" t="s">
        <v>53</v>
      </c>
      <c r="C71" s="35" t="s">
        <v>40</v>
      </c>
      <c r="D71" s="35">
        <v>2</v>
      </c>
      <c r="E71" s="36"/>
      <c r="F71" s="42">
        <f t="shared" si="1"/>
        <v>0</v>
      </c>
    </row>
    <row r="72" spans="1:6" s="32" customFormat="1" x14ac:dyDescent="0.65">
      <c r="A72" s="38"/>
      <c r="B72" s="39"/>
      <c r="C72" s="40"/>
      <c r="D72" s="40"/>
      <c r="E72" s="41"/>
      <c r="F72" s="42">
        <f t="shared" si="1"/>
        <v>0</v>
      </c>
    </row>
    <row r="73" spans="1:6" s="72" customFormat="1" ht="29.5" x14ac:dyDescent="0.6">
      <c r="A73" s="70">
        <v>7.7</v>
      </c>
      <c r="B73" s="73" t="s">
        <v>54</v>
      </c>
      <c r="C73" s="35" t="s">
        <v>40</v>
      </c>
      <c r="D73" s="35">
        <v>1</v>
      </c>
      <c r="E73" s="36"/>
      <c r="F73" s="42">
        <f t="shared" si="1"/>
        <v>0</v>
      </c>
    </row>
    <row r="74" spans="1:6" s="32" customFormat="1" x14ac:dyDescent="0.65">
      <c r="A74" s="38"/>
      <c r="B74" s="39"/>
      <c r="C74" s="40"/>
      <c r="D74" s="40"/>
      <c r="E74" s="41"/>
      <c r="F74" s="42"/>
    </row>
    <row r="75" spans="1:6" s="32" customFormat="1" ht="29.5" x14ac:dyDescent="0.65">
      <c r="A75" s="74">
        <v>7.13</v>
      </c>
      <c r="B75" s="73" t="s">
        <v>55</v>
      </c>
      <c r="C75" s="75" t="s">
        <v>40</v>
      </c>
      <c r="D75" s="76">
        <v>1</v>
      </c>
      <c r="E75" s="41"/>
      <c r="F75" s="37">
        <f t="shared" ref="F75:F94" si="2">D75*E75</f>
        <v>0</v>
      </c>
    </row>
    <row r="76" spans="1:6" s="32" customFormat="1" x14ac:dyDescent="0.65">
      <c r="A76" s="38"/>
      <c r="B76" s="39"/>
      <c r="C76" s="40"/>
      <c r="D76" s="40"/>
      <c r="E76" s="41"/>
      <c r="F76" s="37">
        <f t="shared" si="2"/>
        <v>0</v>
      </c>
    </row>
    <row r="77" spans="1:6" s="72" customFormat="1" ht="14.75" x14ac:dyDescent="0.75">
      <c r="A77" s="70">
        <v>7.15</v>
      </c>
      <c r="B77" s="71" t="s">
        <v>56</v>
      </c>
      <c r="C77" s="35" t="s">
        <v>40</v>
      </c>
      <c r="D77" s="35">
        <v>1</v>
      </c>
      <c r="E77" s="36"/>
      <c r="F77" s="37">
        <f t="shared" si="2"/>
        <v>0</v>
      </c>
    </row>
    <row r="78" spans="1:6" s="32" customFormat="1" x14ac:dyDescent="0.65">
      <c r="A78" s="38"/>
      <c r="B78" s="39"/>
      <c r="C78" s="40"/>
      <c r="D78" s="40"/>
      <c r="E78" s="41"/>
      <c r="F78" s="37">
        <f t="shared" si="2"/>
        <v>0</v>
      </c>
    </row>
    <row r="79" spans="1:6" s="72" customFormat="1" ht="14.75" x14ac:dyDescent="0.75">
      <c r="A79" s="70">
        <v>7.16</v>
      </c>
      <c r="B79" s="71" t="s">
        <v>57</v>
      </c>
      <c r="C79" s="35" t="s">
        <v>40</v>
      </c>
      <c r="D79" s="35">
        <v>1</v>
      </c>
      <c r="E79" s="36"/>
      <c r="F79" s="37">
        <f t="shared" si="2"/>
        <v>0</v>
      </c>
    </row>
    <row r="80" spans="1:6" s="32" customFormat="1" x14ac:dyDescent="0.65">
      <c r="A80" s="38"/>
      <c r="B80" s="39"/>
      <c r="C80" s="40"/>
      <c r="D80" s="40"/>
      <c r="E80" s="41"/>
      <c r="F80" s="37">
        <f t="shared" si="2"/>
        <v>0</v>
      </c>
    </row>
    <row r="81" spans="1:6" s="32" customFormat="1" x14ac:dyDescent="0.65">
      <c r="A81" s="74"/>
      <c r="B81" s="77" t="s">
        <v>58</v>
      </c>
      <c r="C81" s="75"/>
      <c r="D81" s="76"/>
      <c r="E81" s="41"/>
      <c r="F81" s="37">
        <f t="shared" si="2"/>
        <v>0</v>
      </c>
    </row>
    <row r="82" spans="1:6" s="32" customFormat="1" x14ac:dyDescent="0.65">
      <c r="A82" s="74"/>
      <c r="B82" s="78"/>
      <c r="C82" s="75"/>
      <c r="D82" s="76"/>
      <c r="E82" s="41"/>
      <c r="F82" s="37">
        <f t="shared" si="2"/>
        <v>0</v>
      </c>
    </row>
    <row r="83" spans="1:6" s="32" customFormat="1" x14ac:dyDescent="0.65">
      <c r="A83" s="38"/>
      <c r="B83" s="39"/>
      <c r="C83" s="40"/>
      <c r="D83" s="40"/>
      <c r="E83" s="41"/>
      <c r="F83" s="37">
        <f t="shared" si="2"/>
        <v>0</v>
      </c>
    </row>
    <row r="84" spans="1:6" s="72" customFormat="1" ht="14.75" x14ac:dyDescent="0.75">
      <c r="A84" s="70">
        <v>7.17</v>
      </c>
      <c r="B84" s="71" t="s">
        <v>59</v>
      </c>
      <c r="C84" s="35" t="s">
        <v>40</v>
      </c>
      <c r="D84" s="35">
        <v>1</v>
      </c>
      <c r="E84" s="36"/>
      <c r="F84" s="37">
        <f t="shared" si="2"/>
        <v>0</v>
      </c>
    </row>
    <row r="85" spans="1:6" s="32" customFormat="1" x14ac:dyDescent="0.65">
      <c r="A85" s="38"/>
      <c r="B85" s="39"/>
      <c r="C85" s="40"/>
      <c r="D85" s="40"/>
      <c r="E85" s="41"/>
      <c r="F85" s="37">
        <f t="shared" si="2"/>
        <v>0</v>
      </c>
    </row>
    <row r="86" spans="1:6" s="72" customFormat="1" ht="16.25" x14ac:dyDescent="0.75">
      <c r="A86" s="70">
        <v>7.18</v>
      </c>
      <c r="B86" s="71" t="s">
        <v>60</v>
      </c>
      <c r="C86" s="35" t="s">
        <v>40</v>
      </c>
      <c r="D86" s="35">
        <v>2</v>
      </c>
      <c r="E86" s="36"/>
      <c r="F86" s="37">
        <f t="shared" si="2"/>
        <v>0</v>
      </c>
    </row>
    <row r="87" spans="1:6" s="32" customFormat="1" x14ac:dyDescent="0.65">
      <c r="A87" s="38"/>
      <c r="B87" s="39"/>
      <c r="C87" s="40"/>
      <c r="D87" s="40"/>
      <c r="E87" s="41"/>
      <c r="F87" s="37">
        <f t="shared" si="2"/>
        <v>0</v>
      </c>
    </row>
    <row r="88" spans="1:6" s="32" customFormat="1" ht="29.5" x14ac:dyDescent="0.65">
      <c r="A88" s="74">
        <v>7.19</v>
      </c>
      <c r="B88" s="73" t="s">
        <v>61</v>
      </c>
      <c r="C88" s="75" t="s">
        <v>40</v>
      </c>
      <c r="D88" s="76">
        <v>1</v>
      </c>
      <c r="E88" s="41"/>
      <c r="F88" s="37">
        <f t="shared" si="2"/>
        <v>0</v>
      </c>
    </row>
    <row r="89" spans="1:6" s="32" customFormat="1" x14ac:dyDescent="0.65">
      <c r="A89" s="38"/>
      <c r="B89" s="39"/>
      <c r="C89" s="40"/>
      <c r="D89" s="40"/>
      <c r="E89" s="41"/>
      <c r="F89" s="37">
        <f t="shared" si="2"/>
        <v>0</v>
      </c>
    </row>
    <row r="90" spans="1:6" s="72" customFormat="1" ht="14.75" x14ac:dyDescent="0.75">
      <c r="A90" s="79">
        <v>7.2</v>
      </c>
      <c r="B90" s="71" t="s">
        <v>62</v>
      </c>
      <c r="C90" s="35" t="s">
        <v>40</v>
      </c>
      <c r="D90" s="35">
        <v>2</v>
      </c>
      <c r="E90" s="36"/>
      <c r="F90" s="37">
        <f t="shared" si="2"/>
        <v>0</v>
      </c>
    </row>
    <row r="91" spans="1:6" s="32" customFormat="1" x14ac:dyDescent="0.65">
      <c r="A91" s="38"/>
      <c r="B91" s="39"/>
      <c r="C91" s="40"/>
      <c r="D91" s="40"/>
      <c r="E91" s="41"/>
      <c r="F91" s="37">
        <f t="shared" si="2"/>
        <v>0</v>
      </c>
    </row>
    <row r="92" spans="1:6" s="72" customFormat="1" ht="14.75" x14ac:dyDescent="0.75">
      <c r="A92" s="70">
        <v>7.21</v>
      </c>
      <c r="B92" s="71" t="s">
        <v>63</v>
      </c>
      <c r="C92" s="35" t="s">
        <v>40</v>
      </c>
      <c r="D92" s="35">
        <v>1</v>
      </c>
      <c r="E92" s="36"/>
      <c r="F92" s="37">
        <f t="shared" si="2"/>
        <v>0</v>
      </c>
    </row>
    <row r="93" spans="1:6" s="32" customFormat="1" x14ac:dyDescent="0.65">
      <c r="A93" s="38"/>
      <c r="B93" s="39"/>
      <c r="C93" s="40"/>
      <c r="D93" s="40"/>
      <c r="E93" s="41"/>
      <c r="F93" s="37">
        <f t="shared" si="2"/>
        <v>0</v>
      </c>
    </row>
    <row r="94" spans="1:6" s="72" customFormat="1" ht="14.75" x14ac:dyDescent="0.75">
      <c r="A94" s="70">
        <v>7.22</v>
      </c>
      <c r="B94" s="71" t="s">
        <v>64</v>
      </c>
      <c r="C94" s="35" t="s">
        <v>40</v>
      </c>
      <c r="D94" s="35">
        <v>1</v>
      </c>
      <c r="E94" s="36"/>
      <c r="F94" s="37">
        <f t="shared" si="2"/>
        <v>0</v>
      </c>
    </row>
    <row r="95" spans="1:6" s="32" customFormat="1" x14ac:dyDescent="0.65">
      <c r="A95" s="80"/>
      <c r="B95" s="81" t="s">
        <v>65</v>
      </c>
      <c r="C95" s="75"/>
      <c r="D95" s="76"/>
      <c r="E95" s="41"/>
      <c r="F95" s="42"/>
    </row>
    <row r="96" spans="1:6" s="32" customFormat="1" x14ac:dyDescent="0.65">
      <c r="A96" s="38"/>
      <c r="B96" s="39"/>
      <c r="C96" s="40"/>
      <c r="D96" s="40"/>
      <c r="E96" s="41"/>
      <c r="F96" s="42"/>
    </row>
    <row r="97" spans="1:6" s="32" customFormat="1" ht="26" x14ac:dyDescent="0.65">
      <c r="A97" s="82">
        <v>7.3</v>
      </c>
      <c r="B97" s="78" t="s">
        <v>66</v>
      </c>
      <c r="C97" s="75" t="s">
        <v>40</v>
      </c>
      <c r="D97" s="76">
        <v>1</v>
      </c>
      <c r="E97" s="41"/>
      <c r="F97" s="42">
        <f t="shared" ref="F97:F117" si="3">D97*E97</f>
        <v>0</v>
      </c>
    </row>
    <row r="98" spans="1:6" s="32" customFormat="1" x14ac:dyDescent="0.65">
      <c r="A98" s="38"/>
      <c r="B98" s="39"/>
      <c r="C98" s="40"/>
      <c r="D98" s="40"/>
      <c r="E98" s="41"/>
      <c r="F98" s="42">
        <f t="shared" si="3"/>
        <v>0</v>
      </c>
    </row>
    <row r="99" spans="1:6" s="72" customFormat="1" x14ac:dyDescent="0.6">
      <c r="A99" s="70">
        <v>7.31</v>
      </c>
      <c r="B99" s="83" t="s">
        <v>67</v>
      </c>
      <c r="C99" s="35" t="s">
        <v>40</v>
      </c>
      <c r="D99" s="35">
        <v>1</v>
      </c>
      <c r="E99" s="36"/>
      <c r="F99" s="42">
        <f t="shared" si="3"/>
        <v>0</v>
      </c>
    </row>
    <row r="100" spans="1:6" s="32" customFormat="1" x14ac:dyDescent="0.65">
      <c r="A100" s="38"/>
      <c r="B100" s="39"/>
      <c r="C100" s="40"/>
      <c r="D100" s="40"/>
      <c r="E100" s="41"/>
      <c r="F100" s="42">
        <f t="shared" si="3"/>
        <v>0</v>
      </c>
    </row>
    <row r="101" spans="1:6" s="32" customFormat="1" ht="26" x14ac:dyDescent="0.65">
      <c r="A101" s="74">
        <v>7.32</v>
      </c>
      <c r="B101" s="78" t="s">
        <v>68</v>
      </c>
      <c r="C101" s="75" t="s">
        <v>40</v>
      </c>
      <c r="D101" s="76">
        <v>1</v>
      </c>
      <c r="E101" s="41"/>
      <c r="F101" s="42">
        <f t="shared" si="3"/>
        <v>0</v>
      </c>
    </row>
    <row r="102" spans="1:6" s="32" customFormat="1" x14ac:dyDescent="0.65">
      <c r="A102" s="38"/>
      <c r="B102" s="39"/>
      <c r="C102" s="40"/>
      <c r="D102" s="40"/>
      <c r="E102" s="41"/>
      <c r="F102" s="42">
        <f t="shared" si="3"/>
        <v>0</v>
      </c>
    </row>
    <row r="103" spans="1:6" s="72" customFormat="1" x14ac:dyDescent="0.6">
      <c r="A103" s="70">
        <v>7.33</v>
      </c>
      <c r="B103" s="83" t="s">
        <v>69</v>
      </c>
      <c r="C103" s="35" t="s">
        <v>40</v>
      </c>
      <c r="D103" s="35">
        <v>1</v>
      </c>
      <c r="E103" s="36"/>
      <c r="F103" s="42">
        <f t="shared" si="3"/>
        <v>0</v>
      </c>
    </row>
    <row r="104" spans="1:6" s="32" customFormat="1" x14ac:dyDescent="0.65">
      <c r="A104" s="38"/>
      <c r="B104" s="39"/>
      <c r="C104" s="40"/>
      <c r="D104" s="40"/>
      <c r="E104" s="41"/>
      <c r="F104" s="42">
        <f t="shared" si="3"/>
        <v>0</v>
      </c>
    </row>
    <row r="105" spans="1:6" s="72" customFormat="1" x14ac:dyDescent="0.6">
      <c r="A105" s="70">
        <v>7.34</v>
      </c>
      <c r="B105" s="83" t="s">
        <v>70</v>
      </c>
      <c r="C105" s="35" t="s">
        <v>40</v>
      </c>
      <c r="D105" s="35">
        <v>1</v>
      </c>
      <c r="E105" s="36"/>
      <c r="F105" s="42">
        <f t="shared" si="3"/>
        <v>0</v>
      </c>
    </row>
    <row r="106" spans="1:6" s="32" customFormat="1" x14ac:dyDescent="0.65">
      <c r="A106" s="38"/>
      <c r="B106" s="39"/>
      <c r="C106" s="40"/>
      <c r="D106" s="40"/>
      <c r="E106" s="41"/>
      <c r="F106" s="42">
        <f t="shared" si="3"/>
        <v>0</v>
      </c>
    </row>
    <row r="107" spans="1:6" s="32" customFormat="1" ht="26" x14ac:dyDescent="0.65">
      <c r="A107" s="74">
        <v>7.35</v>
      </c>
      <c r="B107" s="78" t="s">
        <v>71</v>
      </c>
      <c r="C107" s="75" t="s">
        <v>40</v>
      </c>
      <c r="D107" s="76">
        <v>1</v>
      </c>
      <c r="E107" s="36"/>
      <c r="F107" s="42">
        <f t="shared" si="3"/>
        <v>0</v>
      </c>
    </row>
    <row r="108" spans="1:6" s="32" customFormat="1" x14ac:dyDescent="0.65">
      <c r="A108" s="38"/>
      <c r="B108" s="39"/>
      <c r="C108" s="40"/>
      <c r="D108" s="40"/>
      <c r="E108" s="41"/>
      <c r="F108" s="42">
        <f t="shared" si="3"/>
        <v>0</v>
      </c>
    </row>
    <row r="109" spans="1:6" s="32" customFormat="1" x14ac:dyDescent="0.65">
      <c r="A109" s="80"/>
      <c r="B109" s="77" t="s">
        <v>72</v>
      </c>
      <c r="C109" s="84"/>
      <c r="D109" s="85"/>
      <c r="E109" s="86"/>
      <c r="F109" s="42">
        <f t="shared" si="3"/>
        <v>0</v>
      </c>
    </row>
    <row r="110" spans="1:6" s="32" customFormat="1" x14ac:dyDescent="0.65">
      <c r="A110" s="38"/>
      <c r="B110" s="39"/>
      <c r="C110" s="40"/>
      <c r="D110" s="40"/>
      <c r="E110" s="41"/>
      <c r="F110" s="42">
        <f t="shared" si="3"/>
        <v>0</v>
      </c>
    </row>
    <row r="111" spans="1:6" s="72" customFormat="1" x14ac:dyDescent="0.6">
      <c r="A111" s="70">
        <v>7.36</v>
      </c>
      <c r="B111" s="83" t="s">
        <v>73</v>
      </c>
      <c r="C111" s="35" t="s">
        <v>40</v>
      </c>
      <c r="D111" s="35">
        <v>1</v>
      </c>
      <c r="E111" s="36"/>
      <c r="F111" s="42">
        <f t="shared" si="3"/>
        <v>0</v>
      </c>
    </row>
    <row r="112" spans="1:6" s="32" customFormat="1" x14ac:dyDescent="0.65">
      <c r="A112" s="38"/>
      <c r="B112" s="39"/>
      <c r="C112" s="40"/>
      <c r="D112" s="40"/>
      <c r="E112" s="41"/>
      <c r="F112" s="42">
        <f t="shared" si="3"/>
        <v>0</v>
      </c>
    </row>
    <row r="113" spans="1:6" s="72" customFormat="1" x14ac:dyDescent="0.6">
      <c r="A113" s="70">
        <v>7.37</v>
      </c>
      <c r="B113" s="83" t="s">
        <v>74</v>
      </c>
      <c r="C113" s="35" t="s">
        <v>40</v>
      </c>
      <c r="D113" s="35">
        <v>1</v>
      </c>
      <c r="E113" s="36"/>
      <c r="F113" s="42">
        <f t="shared" si="3"/>
        <v>0</v>
      </c>
    </row>
    <row r="114" spans="1:6" s="32" customFormat="1" x14ac:dyDescent="0.65">
      <c r="A114" s="38"/>
      <c r="B114" s="39"/>
      <c r="C114" s="40"/>
      <c r="D114" s="40"/>
      <c r="E114" s="41"/>
      <c r="F114" s="42">
        <f t="shared" si="3"/>
        <v>0</v>
      </c>
    </row>
    <row r="115" spans="1:6" s="72" customFormat="1" x14ac:dyDescent="0.6">
      <c r="A115" s="70">
        <v>7.38</v>
      </c>
      <c r="B115" s="83" t="s">
        <v>75</v>
      </c>
      <c r="C115" s="35" t="s">
        <v>40</v>
      </c>
      <c r="D115" s="35">
        <v>1</v>
      </c>
      <c r="E115" s="36"/>
      <c r="F115" s="42">
        <f t="shared" si="3"/>
        <v>0</v>
      </c>
    </row>
    <row r="116" spans="1:6" s="32" customFormat="1" x14ac:dyDescent="0.65">
      <c r="A116" s="38"/>
      <c r="B116" s="39"/>
      <c r="C116" s="40"/>
      <c r="D116" s="40"/>
      <c r="E116" s="41"/>
      <c r="F116" s="42">
        <f t="shared" si="3"/>
        <v>0</v>
      </c>
    </row>
    <row r="117" spans="1:6" s="72" customFormat="1" x14ac:dyDescent="0.6">
      <c r="A117" s="70">
        <v>7.39</v>
      </c>
      <c r="B117" s="83" t="s">
        <v>76</v>
      </c>
      <c r="C117" s="35" t="s">
        <v>40</v>
      </c>
      <c r="D117" s="35">
        <v>1</v>
      </c>
      <c r="E117" s="36"/>
      <c r="F117" s="42">
        <f t="shared" si="3"/>
        <v>0</v>
      </c>
    </row>
    <row r="118" spans="1:6" s="32" customFormat="1" x14ac:dyDescent="0.65">
      <c r="A118" s="38"/>
      <c r="B118" s="39"/>
      <c r="C118" s="40"/>
      <c r="D118" s="40"/>
      <c r="E118" s="41"/>
      <c r="F118" s="42"/>
    </row>
    <row r="119" spans="1:6" s="72" customFormat="1" x14ac:dyDescent="0.75">
      <c r="A119" s="33">
        <v>8</v>
      </c>
      <c r="B119" s="34" t="s">
        <v>77</v>
      </c>
      <c r="C119" s="35"/>
      <c r="D119" s="35"/>
      <c r="E119" s="36"/>
      <c r="F119" s="37"/>
    </row>
    <row r="120" spans="1:6" s="32" customFormat="1" x14ac:dyDescent="0.65">
      <c r="A120" s="38"/>
      <c r="B120" s="39"/>
      <c r="C120" s="40"/>
      <c r="D120" s="40"/>
      <c r="E120" s="41"/>
      <c r="F120" s="37"/>
    </row>
    <row r="121" spans="1:6" s="32" customFormat="1" ht="44.25" x14ac:dyDescent="0.65">
      <c r="A121" s="38">
        <v>8.1</v>
      </c>
      <c r="B121" s="43" t="s">
        <v>78</v>
      </c>
      <c r="C121" s="40" t="s">
        <v>40</v>
      </c>
      <c r="D121" s="40">
        <v>2</v>
      </c>
      <c r="E121" s="41"/>
      <c r="F121" s="37">
        <f t="shared" ref="F121:F123" si="4">D121*E121</f>
        <v>0</v>
      </c>
    </row>
    <row r="122" spans="1:6" s="32" customFormat="1" x14ac:dyDescent="0.65">
      <c r="A122" s="38"/>
      <c r="B122" s="39"/>
      <c r="C122" s="40"/>
      <c r="D122" s="40"/>
      <c r="E122" s="41"/>
      <c r="F122" s="37">
        <f t="shared" si="4"/>
        <v>0</v>
      </c>
    </row>
    <row r="123" spans="1:6" s="32" customFormat="1" ht="29.5" x14ac:dyDescent="0.65">
      <c r="A123" s="38">
        <v>8.1999999999999993</v>
      </c>
      <c r="B123" s="87" t="s">
        <v>79</v>
      </c>
      <c r="C123" s="40" t="s">
        <v>40</v>
      </c>
      <c r="D123" s="40">
        <v>1</v>
      </c>
      <c r="E123" s="41"/>
      <c r="F123" s="37">
        <f t="shared" si="4"/>
        <v>0</v>
      </c>
    </row>
    <row r="124" spans="1:6" s="32" customFormat="1" x14ac:dyDescent="0.65">
      <c r="A124" s="38"/>
      <c r="B124" s="39"/>
      <c r="C124" s="40"/>
      <c r="D124" s="40"/>
      <c r="E124" s="41"/>
      <c r="F124" s="42"/>
    </row>
    <row r="125" spans="1:6" s="32" customFormat="1" ht="14" thickBot="1" x14ac:dyDescent="0.8">
      <c r="A125" s="234" t="s">
        <v>35</v>
      </c>
      <c r="B125" s="235"/>
      <c r="C125" s="235"/>
      <c r="D125" s="235"/>
      <c r="E125" s="235"/>
      <c r="F125" s="62">
        <f>SUM(F12:F124)</f>
        <v>0</v>
      </c>
    </row>
  </sheetData>
  <mergeCells count="4">
    <mergeCell ref="A1:F1"/>
    <mergeCell ref="A3:F3"/>
    <mergeCell ref="A5:F5"/>
    <mergeCell ref="A125:E125"/>
  </mergeCells>
  <printOptions horizontalCentered="1"/>
  <pageMargins left="0.7" right="0.7" top="0.75" bottom="0.75" header="0.3" footer="0.3"/>
  <pageSetup paperSize="9" scale="81" fitToHeight="0" orientation="portrait" horizontalDpi="4294967292" verticalDpi="4294967293" r:id="rId1"/>
  <headerFooter alignWithMargins="0">
    <oddFooter>&amp;CPage &amp;P of &amp;N&amp;RBill No. 5.1</oddFooter>
  </headerFooter>
  <rowBreaks count="3" manualBreakCount="3">
    <brk id="41" max="5" man="1"/>
    <brk id="80" max="5" man="1"/>
    <brk id="10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Grand Summary</vt:lpstr>
      <vt:lpstr>Bill No. 1</vt:lpstr>
      <vt:lpstr>Bill No. 2</vt:lpstr>
      <vt:lpstr>Bill No. 3</vt:lpstr>
      <vt:lpstr>Bill No. 4</vt:lpstr>
      <vt:lpstr>'Bill No. 2'!Print_Area</vt:lpstr>
      <vt:lpstr>'Bill No. 3'!Print_Area</vt:lpstr>
      <vt:lpstr>'Bill No. 4'!Print_Area</vt:lpstr>
      <vt:lpstr>'Bill No. 3'!Print_Titles</vt:lpstr>
      <vt:lpstr>'Bill No.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Justo</dc:creator>
  <cp:lastModifiedBy>hp</cp:lastModifiedBy>
  <cp:lastPrinted>2023-06-19T17:26:20Z</cp:lastPrinted>
  <dcterms:created xsi:type="dcterms:W3CDTF">2023-06-19T10:14:39Z</dcterms:created>
  <dcterms:modified xsi:type="dcterms:W3CDTF">2023-08-15T12:28:17Z</dcterms:modified>
</cp:coreProperties>
</file>