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esktop\TENDERS PREPARATION (19.02.2024)\FINAL DOCS\10. Kiamuguongo Water Project\"/>
    </mc:Choice>
  </mc:AlternateContent>
  <bookViews>
    <workbookView xWindow="0" yWindow="0" windowWidth="14380" windowHeight="4070" firstSheet="5" activeTab="7"/>
  </bookViews>
  <sheets>
    <sheet name="Summary" sheetId="8" r:id="rId1"/>
    <sheet name="Preliminary and General" sheetId="12" r:id="rId2"/>
    <sheet name="Main Line" sheetId="1" r:id="rId3"/>
    <sheet name="Wanjohi Distribution" sheetId="2" r:id="rId4"/>
    <sheet name="Albert Distribution" sheetId="3" r:id="rId5"/>
    <sheet name="Kiamunga Distribution" sheetId="4" r:id="rId6"/>
    <sheet name="Ngati Distribution" sheetId="6" r:id="rId7"/>
    <sheet name="Sub chief Distribution " sheetId="5" r:id="rId8"/>
  </sheets>
  <definedNames>
    <definedName name="_xlnm.Print_Area" localSheetId="1">'Preliminary and General'!$A$1:$F$60</definedName>
    <definedName name="_xlnm.Print_Area" localSheetId="0">Summary!$A$1:$C$21</definedName>
    <definedName name="_xlnm.Print_Titles" localSheetId="1">'Preliminary and General'!$1:$4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2" l="1"/>
  <c r="F24" i="12" l="1"/>
  <c r="D59" i="12"/>
  <c r="F59" i="12" l="1"/>
  <c r="D52" i="12"/>
  <c r="F32" i="12"/>
  <c r="F22" i="12"/>
  <c r="F20" i="12"/>
  <c r="F18" i="12"/>
  <c r="D43" i="12" l="1"/>
  <c r="F26" i="12"/>
  <c r="F36" i="12"/>
  <c r="D41" i="1" l="1"/>
  <c r="D10" i="1"/>
</calcChain>
</file>

<file path=xl/sharedStrings.xml><?xml version="1.0" encoding="utf-8"?>
<sst xmlns="http://schemas.openxmlformats.org/spreadsheetml/2006/main" count="434" uniqueCount="214">
  <si>
    <t>KIAMUGUONGO WATER PROJECT</t>
  </si>
  <si>
    <t>KIAMUGUONGO MAIN TRANSMISSION LINE</t>
  </si>
  <si>
    <t>Item</t>
  </si>
  <si>
    <t>Description</t>
  </si>
  <si>
    <t xml:space="preserve">Unit </t>
  </si>
  <si>
    <t>Qty</t>
  </si>
  <si>
    <t>Rate</t>
  </si>
  <si>
    <t>Amount</t>
  </si>
  <si>
    <t>CLASS A : GENERAL ITEMS</t>
  </si>
  <si>
    <t> A2</t>
  </si>
  <si>
    <t>Specified  Requirements</t>
  </si>
  <si>
    <t>nr</t>
  </si>
  <si>
    <t>Testing of the Works</t>
  </si>
  <si>
    <t>Field Pressure Testing, Cleansing and Sterilisation of Pipelines</t>
  </si>
  <si>
    <t xml:space="preserve"> in Accordance with specifications</t>
  </si>
  <si>
    <t>A260.2</t>
  </si>
  <si>
    <t xml:space="preserve"> Pressure Testing HDPE, exc. 8 bar including all necessary equipment, materials and works necessary for testing, including transportation and use of water, pipe fittings, disposal of used water.</t>
  </si>
  <si>
    <t>m</t>
  </si>
  <si>
    <t>A260.3</t>
  </si>
  <si>
    <t>Sterilization and Flushing as per specifications</t>
  </si>
  <si>
    <t xml:space="preserve"> CLASS I : PIPEWORK - PIPES. </t>
  </si>
  <si>
    <t>The rate quoted Is for supply, transport to site, setting out and pegging, laying and jointing of high density polyethylene (HDPE) PN16 pipes to KS-06-149 Part Z: 2000 including excavation and backfilling of trenches, depth not exceeding 2 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</si>
  <si>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HDPE Pipeline</t>
  </si>
  <si>
    <t>I712.1</t>
  </si>
  <si>
    <t>OD 225mm HDPE PN20</t>
  </si>
  <si>
    <t>I712.2</t>
  </si>
  <si>
    <t>OD 225mm HDPE PN16</t>
  </si>
  <si>
    <t>I712.3</t>
  </si>
  <si>
    <t xml:space="preserve">   OD 160mm HDPE PN 20</t>
  </si>
  <si>
    <t xml:space="preserve">   OD 160mm HDPE PN 16</t>
  </si>
  <si>
    <t>Road Crossings</t>
  </si>
  <si>
    <t>I422</t>
  </si>
  <si>
    <t>Provision for road Crossing sleeve Duct  250 mm Nominal bore GI pipes Class C (Provisional)</t>
  </si>
  <si>
    <t xml:space="preserve">CLASS J : PIPEWORK - FITTINGS AND VALVES </t>
  </si>
  <si>
    <r>
      <t>Provision and installation of fittings and valves including excavation and backfilling of trenches, depth not exceeding 1.5m. Include for preparation of trench surfaces; upholding sides of the excavation, disposal of excess excavated material, removal of dead services except to the extent that such work is included in classes I, K and L</t>
    </r>
    <r>
      <rPr>
        <b/>
        <sz val="11"/>
        <color indexed="8"/>
        <rFont val="Times New Roman"/>
        <family val="1"/>
      </rPr>
      <t xml:space="preserve"> </t>
    </r>
  </si>
  <si>
    <t>HDPE Reducers, PN 25</t>
  </si>
  <si>
    <t>J631.1</t>
  </si>
  <si>
    <t xml:space="preserve">nominal bore 225 x200 mm </t>
  </si>
  <si>
    <t>J631.2</t>
  </si>
  <si>
    <t xml:space="preserve">nominal bore 90 x50 mm </t>
  </si>
  <si>
    <t>J631.3</t>
  </si>
  <si>
    <t xml:space="preserve">nominal bore 63 x50 mm </t>
  </si>
  <si>
    <t>HDPE Stub ends With steel flanges Couplings to specifications</t>
  </si>
  <si>
    <t>J641.1</t>
  </si>
  <si>
    <t>nominal bore 225 mm</t>
  </si>
  <si>
    <t>J641.2</t>
  </si>
  <si>
    <t>nominal bore 160 mm</t>
  </si>
  <si>
    <t>J641.3</t>
  </si>
  <si>
    <t>nominal bore 90 mm</t>
  </si>
  <si>
    <t>J641.4</t>
  </si>
  <si>
    <t>nominal bore 75 mm</t>
  </si>
  <si>
    <t>J641.5</t>
  </si>
  <si>
    <t>nominal bore 63 mm</t>
  </si>
  <si>
    <t>J861</t>
  </si>
  <si>
    <t>Double Orifice Air release valves to specifications</t>
  </si>
  <si>
    <t>J861.1</t>
  </si>
  <si>
    <t>nominal bore 50 mm , PN 20</t>
  </si>
  <si>
    <t>J811</t>
  </si>
  <si>
    <t>Sluice valves to BS 5163, flanged to specifications</t>
  </si>
  <si>
    <t>J811.1</t>
  </si>
  <si>
    <t>nominal bore 200 mm, PN 20</t>
  </si>
  <si>
    <t>J811.2</t>
  </si>
  <si>
    <t>nominal bore 160 mm, PN 20</t>
  </si>
  <si>
    <t>J811.3</t>
  </si>
  <si>
    <t>nominal bore 80  mm,  PN 20,  for WO,</t>
  </si>
  <si>
    <t>J811.4</t>
  </si>
  <si>
    <t>nominal bore 50 mm PN 20 for AV</t>
  </si>
  <si>
    <t>J611</t>
  </si>
  <si>
    <t>HDPE Bends, PN 20</t>
  </si>
  <si>
    <t>J611.1</t>
  </si>
  <si>
    <t>J611.2</t>
  </si>
  <si>
    <t xml:space="preserve">Junctions and branches - Tees in accordance with specifications </t>
  </si>
  <si>
    <t>HDPE PN 20</t>
  </si>
  <si>
    <t>J621.1</t>
  </si>
  <si>
    <t>Nominal bore 225 x 225 x 90</t>
  </si>
  <si>
    <t>J621.2</t>
  </si>
  <si>
    <t>Nominal bore 160 x 160 x 75</t>
  </si>
  <si>
    <t>Nominal bore 160 x 160 x 63</t>
  </si>
  <si>
    <t xml:space="preserve">CLASS K : PIPEWORK - MANHOLES, CHAMBERS AND </t>
  </si>
  <si>
    <t>PIPEWORK ANCILLARIES</t>
  </si>
  <si>
    <t>Construction of chambers as per drawings</t>
  </si>
  <si>
    <t>K231</t>
  </si>
  <si>
    <t>Chambers</t>
  </si>
  <si>
    <t>K231.1</t>
  </si>
  <si>
    <t>Ditto Airvalve  chambers, depth 1.5 - 2m</t>
  </si>
  <si>
    <t>K231.2</t>
  </si>
  <si>
    <t>Ditto Washout  chambers, depth 1.5 - 2m</t>
  </si>
  <si>
    <t>K733</t>
  </si>
  <si>
    <t xml:space="preserve">Reinstatement </t>
  </si>
  <si>
    <t>K733.1</t>
  </si>
  <si>
    <t>Allow for breaking up, and Permanent reinstatement of murram roads, Rates deemed inclusive of  the provision of requisite diversion signage, controls and safety precaution.</t>
  </si>
  <si>
    <t xml:space="preserve">Thrust blocks for bends, tees and blank ends. Dimensions of each </t>
  </si>
  <si>
    <t xml:space="preserve">block as shown on Drawings </t>
  </si>
  <si>
    <t>(provision of Concrete, reinforcement and Construction)</t>
  </si>
  <si>
    <t>L711.1</t>
  </si>
  <si>
    <r>
      <t>Concrete stools and Thrust Blocks (Volume: 0.2-0.5),Nominal bore n.e. 160mm; volume n.e 0.5m</t>
    </r>
    <r>
      <rPr>
        <vertAlign val="superscript"/>
        <sz val="10"/>
        <rFont val="Times New Roman"/>
        <family val="1"/>
      </rPr>
      <t>3</t>
    </r>
  </si>
  <si>
    <t>K820</t>
  </si>
  <si>
    <t>Marker posts as per drawings</t>
  </si>
  <si>
    <t>K820.1</t>
  </si>
  <si>
    <t>Marker posts for Sliuce Valves inscribed SV</t>
  </si>
  <si>
    <t>K820.2</t>
  </si>
  <si>
    <t>Ditto but for Washouts inscribed WO</t>
  </si>
  <si>
    <t>K820.3</t>
  </si>
  <si>
    <t>Ditto but for Air Valve inscribed AV</t>
  </si>
  <si>
    <t>K820.4</t>
  </si>
  <si>
    <t>Ditto but for Water Main inscribed WM</t>
  </si>
  <si>
    <t>BILL 2 TOTAL CARRIED TO SECTION COLLECTION SHEET</t>
  </si>
  <si>
    <t>I712.4</t>
  </si>
  <si>
    <t>I712.5</t>
  </si>
  <si>
    <t>BILL NO: 5</t>
  </si>
  <si>
    <t>WANJOHI DISTRIBUTION LINE</t>
  </si>
  <si>
    <t>Provision for setting out and pegging, laying and jointing of high density polyethylene (HDPE) PN16 pipes to KS-06-149 Part Z: 2000 including excavation and backfilling of trenches, depth not exceeding 2.0m. Include for preparation of trench surfaces; upholding sides of the excavation, disposal of excess excavated material, removal of dead services except to the extent that such work is included in classes J, K and L. All pipes of OD90 mm and above shall be jointed by Butt Fusion method. All pipes of OD63mm and below shall be jointed with HDPE couplings with pressure rating equal to or greater than that specified for the pipes.</t>
  </si>
  <si>
    <t>OD 25mm HDPE PN16</t>
  </si>
  <si>
    <t>End Caps PN 16</t>
  </si>
  <si>
    <t>J651.1</t>
  </si>
  <si>
    <t>nominal bore 25mm</t>
  </si>
  <si>
    <t>HDPE Coupler</t>
  </si>
  <si>
    <t>J651.2</t>
  </si>
  <si>
    <t xml:space="preserve">nominal bore 25mm </t>
  </si>
  <si>
    <t>nominal bore 25 mm</t>
  </si>
  <si>
    <t>BILL 5 TOTAL CARRIED TO SECTION COLLECTION SHEET</t>
  </si>
  <si>
    <t xml:space="preserve">HDPE Ball valve </t>
  </si>
  <si>
    <t>OD 50mm HDPE PN16</t>
  </si>
  <si>
    <t xml:space="preserve">nominal bore 50x25mm </t>
  </si>
  <si>
    <t>HDPE  Reducer Coupling, PN 16</t>
  </si>
  <si>
    <t>nominal bore 50 mm</t>
  </si>
  <si>
    <t>ITEM DESCRIPTION</t>
  </si>
  <si>
    <t>Allow for any costs associated with compliance with Environmental, Health and Safety Requirements</t>
  </si>
  <si>
    <t>AMOUNT (KES)</t>
  </si>
  <si>
    <t>BILL NO. 1: Preliminaries and General</t>
  </si>
  <si>
    <t>Bill No. 2</t>
  </si>
  <si>
    <t>BILL NO: 3</t>
  </si>
  <si>
    <t>BILL NO: 4</t>
  </si>
  <si>
    <t>BILL NO: 6</t>
  </si>
  <si>
    <t>BILL NO: 7</t>
  </si>
  <si>
    <t>SUB CHIEF DISTRIBUTION LINE</t>
  </si>
  <si>
    <t>NGATI DISTRIBUTION LINE</t>
  </si>
  <si>
    <t>KIAMUNGA DISTRIBUTION LINE</t>
  </si>
  <si>
    <t>ALBERT DISTRIBUTION LINE</t>
  </si>
  <si>
    <t>BILL No. 2: Kiamuguongo Main Transmission Line</t>
  </si>
  <si>
    <t>BILL No. 5: Kiamunga Distribution line</t>
  </si>
  <si>
    <t>BILL No. 6: Ngati Distribution Line</t>
  </si>
  <si>
    <t>BILL No. 6: Sub Chief Distribution Line</t>
  </si>
  <si>
    <t>BILL No. 4: Albert Distribution line</t>
  </si>
  <si>
    <t>BILL No. 3: Wanjohi Distribution Line</t>
  </si>
  <si>
    <t xml:space="preserve">nominal bore 50mm </t>
  </si>
  <si>
    <t>J87</t>
  </si>
  <si>
    <t>Pressure Reducing valve</t>
  </si>
  <si>
    <t>Add 5% Contingencies</t>
  </si>
  <si>
    <t>ITEM No. 1</t>
  </si>
  <si>
    <t>GRAND SUMMARY OF PROJECT BOQ AS DESIGNED</t>
  </si>
  <si>
    <t xml:space="preserve">   OD 225mm HDPE PN 12.5</t>
  </si>
  <si>
    <t xml:space="preserve">nominal bore 225 mm </t>
  </si>
  <si>
    <t>nominal bore 50mm</t>
  </si>
  <si>
    <t>BILL NO. 1 - PRELIMINARIES AND GENERAL ITEMS</t>
  </si>
  <si>
    <t>Unit</t>
  </si>
  <si>
    <t>Quantity</t>
  </si>
  <si>
    <t>No</t>
  </si>
  <si>
    <t>(KSh.)</t>
  </si>
  <si>
    <t>CLASS A  - GENERAL ITEMS</t>
  </si>
  <si>
    <t>Contractual Requirements</t>
  </si>
  <si>
    <t>A110.1</t>
  </si>
  <si>
    <t>Performance Security</t>
  </si>
  <si>
    <t>sum</t>
  </si>
  <si>
    <t>A130</t>
  </si>
  <si>
    <t>Third Party Insurance</t>
  </si>
  <si>
    <t>A190.1</t>
  </si>
  <si>
    <t>Setting out the Works as specified or directed by the Engineer</t>
  </si>
  <si>
    <t>A190.2</t>
  </si>
  <si>
    <t>Provision of copies of Standards as specified or directed by the Engineer.</t>
  </si>
  <si>
    <t>A190.3</t>
  </si>
  <si>
    <t>Allow for monthly site meetings as specified or directed by the Engineer.</t>
  </si>
  <si>
    <t>month</t>
  </si>
  <si>
    <t>A190.4</t>
  </si>
  <si>
    <t>A190.5</t>
  </si>
  <si>
    <t>Allow for provision of O&amp;M Manuals.</t>
  </si>
  <si>
    <t>A190.6</t>
  </si>
  <si>
    <t xml:space="preserve">Add a percentage for the Contractors profit for Items A190.2 to A190.5 </t>
  </si>
  <si>
    <t>%</t>
  </si>
  <si>
    <t>Project Signboard and Plaque</t>
  </si>
  <si>
    <t>A279.1</t>
  </si>
  <si>
    <t>Provision, fixing and maintaining of signboards</t>
  </si>
  <si>
    <t>A279.2</t>
  </si>
  <si>
    <t>Allow for the construction of Project Plaque at conspicous place as directed (Provisional)</t>
  </si>
  <si>
    <t>A279.3</t>
  </si>
  <si>
    <t>Add a percentage for the Contractors profit for Item A279.2</t>
  </si>
  <si>
    <t>Provisional Sums - Dayworks</t>
  </si>
  <si>
    <t>A 411</t>
  </si>
  <si>
    <t>Labour</t>
  </si>
  <si>
    <t>PS</t>
  </si>
  <si>
    <t>A 412</t>
  </si>
  <si>
    <t>Add a percentage for the Contractors profit for Dayworks Labour</t>
  </si>
  <si>
    <t>A 413</t>
  </si>
  <si>
    <t>Materials</t>
  </si>
  <si>
    <t>A 414</t>
  </si>
  <si>
    <t>Add a percentage for the Contractors profit for Dayworks Materials</t>
  </si>
  <si>
    <t>A 415</t>
  </si>
  <si>
    <t>Plant</t>
  </si>
  <si>
    <t>A 416</t>
  </si>
  <si>
    <t>Add a percentage for the Contractors profit for Dayworks Plant</t>
  </si>
  <si>
    <t>A.420.1</t>
  </si>
  <si>
    <t>A.420.2</t>
  </si>
  <si>
    <t>A.420.3</t>
  </si>
  <si>
    <t>A.420.4</t>
  </si>
  <si>
    <t>Add a percentage for the Contractors profit for Items A.420.1 to A420.3</t>
  </si>
  <si>
    <t>Allow for the provision of as built drawings.</t>
  </si>
  <si>
    <t>Provisional Sum of Ksh. 1,000,000 for costs of the Employer's Counterpart Staff assigned to the Project including transport, communication, allowances, etc.</t>
  </si>
  <si>
    <t>Provisional Sum of Ksh.500,000 for Payments demanded by the Authorities for re-location of existing services, WRA, NEMA etc., including any statutory levies to relevant Authorities.  Liaison with the relevant Authorities shall be the responsibility of the Contractor for the timely execution of the Works.</t>
  </si>
  <si>
    <t>Contractor's Camp and Storage Yard: Allow for erection of the Contractor's camp. Ofices, Storage Yard and other facilities including mobilization, demobilization and movement of the works site on completion.</t>
  </si>
  <si>
    <t>TOTAL B/F TO GRAND SUMMARY SHEET</t>
  </si>
  <si>
    <t>Sub-Total A</t>
  </si>
  <si>
    <t>Add 16% VAT</t>
  </si>
  <si>
    <t>Sub-Total B</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</si>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</sst>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25" x14ac:knownFonts="1">
    <font>
      <sz val="11"/>
      <color theme="1"/>
      <name val="Calibri"/>
      <family val="2"/>
      <scheme val="minor"/>
    </font>
    <font>
      <sz val="11"/>
      <color theme="1"/>
      <name val="Calibri"/>
      <family val="2"/>
      <scheme val="minor"/>
    </font>
    <font>
      <b/>
      <sz val="10"/>
      <color theme="1"/>
      <name val="Times New Roman"/>
      <family val="1"/>
    </font>
    <font>
      <b/>
      <sz val="11"/>
      <name val="Times New Roman"/>
      <family val="1"/>
    </font>
    <font>
      <sz val="10"/>
      <name val="Arial"/>
      <family val="2"/>
    </font>
    <font>
      <sz val="10"/>
      <name val="Times New Roman"/>
      <family val="1"/>
    </font>
    <font>
      <b/>
      <u/>
      <sz val="10"/>
      <name val="Times New Roman"/>
      <family val="1"/>
    </font>
    <font>
      <b/>
      <sz val="10"/>
      <name val="Times New Roman"/>
      <family val="1"/>
    </font>
    <font>
      <u/>
      <sz val="10"/>
      <name val="Times New Roman"/>
      <family val="1"/>
    </font>
    <font>
      <b/>
      <u/>
      <sz val="10"/>
      <name val="Calibri Light"/>
      <family val="2"/>
      <scheme val="major"/>
    </font>
    <font>
      <b/>
      <sz val="11"/>
      <color indexed="8"/>
      <name val="Times New Roman"/>
      <family val="1"/>
    </font>
    <font>
      <sz val="11"/>
      <name val="Times New Roman"/>
      <family val="1"/>
    </font>
    <font>
      <b/>
      <sz val="11"/>
      <color rgb="FF000000"/>
      <name val="Times New Roman"/>
      <family val="1"/>
    </font>
    <font>
      <vertAlign val="superscript"/>
      <sz val="10"/>
      <name val="Times New Roman"/>
      <family val="1"/>
    </font>
    <font>
      <b/>
      <u/>
      <sz val="11"/>
      <name val="Times New Roman"/>
      <family val="1"/>
    </font>
    <font>
      <b/>
      <sz val="12"/>
      <color theme="1" tint="0.249977111117893"/>
      <name val="Times New Roman"/>
      <family val="1"/>
    </font>
    <font>
      <b/>
      <sz val="12"/>
      <color theme="1"/>
      <name val="Times New Roman"/>
      <family val="1"/>
    </font>
    <font>
      <sz val="12"/>
      <name val="Times New Roman"/>
      <family val="1"/>
    </font>
    <font>
      <sz val="12"/>
      <color theme="1"/>
      <name val="Times New Roman"/>
      <family val="1"/>
    </font>
    <font>
      <b/>
      <sz val="12"/>
      <color theme="1"/>
      <name val="Calibri"/>
      <family val="2"/>
      <scheme val="minor"/>
    </font>
    <font>
      <b/>
      <sz val="11"/>
      <color theme="1"/>
      <name val="Times New Roman"/>
      <family val="1"/>
    </font>
    <font>
      <sz val="12"/>
      <color indexed="8"/>
      <name val="Times New Roman"/>
      <family val="1"/>
    </font>
    <font>
      <b/>
      <sz val="12"/>
      <color indexed="8"/>
      <name val="Times New Roman"/>
      <family val="1"/>
    </font>
    <font>
      <sz val="11"/>
      <color indexed="8"/>
      <name val="Calibri"/>
      <family val="2"/>
    </font>
    <font>
      <sz val="11"/>
      <color indexed="8"/>
      <name val="Times New Roman"/>
      <family val="1"/>
    </font>
  </fonts>
  <fills count="2">
    <fill>
      <patternFill patternType="none"/>
    </fill>
    <fill>
      <patternFill patternType="gray125"/>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diagonal/>
    </border>
    <border>
      <left style="medium">
        <color indexed="64"/>
      </left>
      <right/>
      <top style="dotted">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auto="1"/>
      </left>
      <right style="thin">
        <color indexed="64"/>
      </right>
      <top/>
      <bottom/>
      <diagonal/>
    </border>
    <border>
      <left style="hair">
        <color indexed="64"/>
      </left>
      <right style="thin">
        <color indexed="64"/>
      </right>
      <top/>
      <bottom/>
      <diagonal/>
    </border>
    <border>
      <left/>
      <right style="medium">
        <color indexed="64"/>
      </right>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hair">
        <color indexed="64"/>
      </top>
      <bottom style="dashed">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0" fontId="4" fillId="0" borderId="0" applyFont="0"/>
    <xf numFmtId="0" fontId="5" fillId="0" borderId="0"/>
    <xf numFmtId="9" fontId="1" fillId="0" borderId="0" applyFont="0" applyFill="0" applyBorder="0" applyAlignment="0" applyProtection="0"/>
    <xf numFmtId="43" fontId="23" fillId="0" borderId="0" applyFont="0" applyFill="0" applyBorder="0" applyAlignment="0" applyProtection="0"/>
  </cellStyleXfs>
  <cellXfs count="154">
    <xf numFmtId="0" fontId="0" fillId="0" borderId="0" xfId="0"/>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164" fontId="3" fillId="0" borderId="5" xfId="1" applyNumberFormat="1" applyFont="1" applyBorder="1" applyAlignment="1">
      <alignment horizontal="center" vertical="center" wrapText="1"/>
    </xf>
    <xf numFmtId="43" fontId="3" fillId="0" borderId="6" xfId="1" applyFont="1" applyBorder="1" applyAlignment="1">
      <alignment horizontal="center" vertical="center" wrapText="1"/>
    </xf>
    <xf numFmtId="1" fontId="5" fillId="0" borderId="7" xfId="2" applyNumberFormat="1" applyFont="1" applyBorder="1" applyAlignment="1">
      <alignment horizontal="left" vertical="center"/>
    </xf>
    <xf numFmtId="0" fontId="6" fillId="0" borderId="8" xfId="2" applyFont="1" applyBorder="1" applyAlignment="1">
      <alignment horizontal="left" wrapText="1" indent="1"/>
    </xf>
    <xf numFmtId="0" fontId="5" fillId="0" borderId="7" xfId="2" applyFont="1" applyBorder="1" applyAlignment="1">
      <alignment horizontal="center" vertical="center"/>
    </xf>
    <xf numFmtId="0" fontId="5" fillId="0" borderId="7" xfId="2" applyFont="1" applyBorder="1" applyAlignment="1">
      <alignment horizontal="center"/>
    </xf>
    <xf numFmtId="164" fontId="5" fillId="0" borderId="9" xfId="2" applyNumberFormat="1" applyFont="1" applyBorder="1" applyAlignment="1">
      <alignment horizontal="right" vertical="center"/>
    </xf>
    <xf numFmtId="4" fontId="7" fillId="0" borderId="7" xfId="2" applyNumberFormat="1" applyFont="1" applyBorder="1" applyAlignment="1">
      <alignment horizontal="right"/>
    </xf>
    <xf numFmtId="1" fontId="7" fillId="0" borderId="7" xfId="2" applyNumberFormat="1" applyFont="1" applyBorder="1" applyAlignment="1">
      <alignment horizontal="left" vertical="center"/>
    </xf>
    <xf numFmtId="0" fontId="5" fillId="0" borderId="9" xfId="2" applyFont="1" applyBorder="1" applyAlignment="1">
      <alignment horizontal="center" vertical="center"/>
    </xf>
    <xf numFmtId="164" fontId="7" fillId="0" borderId="7" xfId="2" applyNumberFormat="1" applyFont="1" applyBorder="1" applyAlignment="1">
      <alignment horizontal="right" vertical="center"/>
    </xf>
    <xf numFmtId="0" fontId="5" fillId="0" borderId="8" xfId="2" applyFont="1" applyBorder="1" applyAlignment="1">
      <alignment horizontal="left" wrapText="1" indent="1"/>
    </xf>
    <xf numFmtId="0" fontId="8" fillId="0" borderId="8" xfId="2" applyFont="1" applyBorder="1" applyAlignment="1">
      <alignment horizontal="left" wrapText="1" indent="1"/>
    </xf>
    <xf numFmtId="164" fontId="5" fillId="0" borderId="7" xfId="2" applyNumberFormat="1" applyFont="1" applyBorder="1" applyAlignment="1">
      <alignment horizontal="right" vertical="center"/>
    </xf>
    <xf numFmtId="0" fontId="9" fillId="0" borderId="8" xfId="2" applyFont="1" applyBorder="1" applyAlignment="1">
      <alignment horizontal="left" wrapText="1" indent="1"/>
    </xf>
    <xf numFmtId="0" fontId="5" fillId="0" borderId="8" xfId="2" applyFont="1" applyBorder="1" applyAlignment="1">
      <alignment horizontal="left" vertical="center" wrapText="1"/>
    </xf>
    <xf numFmtId="0" fontId="6" fillId="0" borderId="8" xfId="2" applyFont="1" applyBorder="1" applyAlignment="1">
      <alignment horizontal="left" vertical="center" wrapText="1"/>
    </xf>
    <xf numFmtId="0" fontId="7" fillId="0" borderId="0" xfId="2" applyFont="1" applyAlignment="1">
      <alignment horizontal="left" wrapText="1" indent="1"/>
    </xf>
    <xf numFmtId="0" fontId="5" fillId="0" borderId="0" xfId="2" applyFont="1" applyAlignment="1">
      <alignment horizontal="left" wrapText="1" indent="1"/>
    </xf>
    <xf numFmtId="0" fontId="11" fillId="0" borderId="0" xfId="0" applyFont="1"/>
    <xf numFmtId="0" fontId="12" fillId="0" borderId="0" xfId="0" applyFont="1"/>
    <xf numFmtId="0" fontId="12" fillId="0" borderId="0" xfId="0" applyFont="1" applyAlignment="1">
      <alignment wrapText="1"/>
    </xf>
    <xf numFmtId="0" fontId="7" fillId="0" borderId="8" xfId="2" applyFont="1" applyBorder="1" applyAlignment="1">
      <alignment horizontal="left" wrapText="1" indent="1"/>
    </xf>
    <xf numFmtId="0" fontId="5" fillId="0" borderId="10" xfId="2" applyFont="1" applyBorder="1" applyAlignment="1">
      <alignment horizontal="center"/>
    </xf>
    <xf numFmtId="164" fontId="5" fillId="0" borderId="11" xfId="2" applyNumberFormat="1" applyFont="1" applyBorder="1" applyAlignment="1">
      <alignment horizontal="right" vertical="center"/>
    </xf>
    <xf numFmtId="1" fontId="5" fillId="0" borderId="10" xfId="2" applyNumberFormat="1" applyFont="1" applyBorder="1" applyAlignment="1">
      <alignment horizontal="left" vertical="center"/>
    </xf>
    <xf numFmtId="0" fontId="5" fillId="0" borderId="10" xfId="2" applyFont="1" applyBorder="1" applyAlignment="1">
      <alignment horizontal="center" vertical="center"/>
    </xf>
    <xf numFmtId="1" fontId="5" fillId="0" borderId="12" xfId="2" applyNumberFormat="1" applyFont="1" applyBorder="1" applyAlignment="1">
      <alignment horizontal="left" vertical="center"/>
    </xf>
    <xf numFmtId="0" fontId="5" fillId="0" borderId="12" xfId="2" applyFont="1" applyBorder="1" applyAlignment="1">
      <alignment horizontal="center" vertical="center"/>
    </xf>
    <xf numFmtId="0" fontId="5" fillId="0" borderId="12" xfId="2" applyFont="1" applyBorder="1" applyAlignment="1">
      <alignment horizontal="center"/>
    </xf>
    <xf numFmtId="164" fontId="5" fillId="0" borderId="14" xfId="2" applyNumberFormat="1" applyFont="1" applyBorder="1" applyAlignment="1">
      <alignment horizontal="right" vertical="center"/>
    </xf>
    <xf numFmtId="0" fontId="6" fillId="0" borderId="13" xfId="2" applyFont="1" applyBorder="1" applyAlignment="1">
      <alignment horizontal="left" wrapText="1" indent="1"/>
    </xf>
    <xf numFmtId="0" fontId="6" fillId="0" borderId="15" xfId="2" applyFont="1" applyBorder="1" applyAlignment="1">
      <alignment horizontal="left"/>
    </xf>
    <xf numFmtId="164" fontId="7" fillId="0" borderId="7" xfId="2" applyNumberFormat="1" applyFont="1" applyBorder="1" applyAlignment="1">
      <alignment horizontal="left" vertical="center"/>
    </xf>
    <xf numFmtId="164" fontId="5" fillId="0" borderId="9" xfId="2" applyNumberFormat="1" applyFont="1" applyBorder="1" applyAlignment="1">
      <alignment horizontal="right"/>
    </xf>
    <xf numFmtId="164" fontId="7" fillId="0" borderId="7" xfId="2" applyNumberFormat="1" applyFont="1" applyBorder="1" applyAlignment="1">
      <alignment horizontal="right"/>
    </xf>
    <xf numFmtId="0" fontId="6" fillId="0" borderId="9" xfId="2" applyFont="1" applyBorder="1" applyAlignment="1">
      <alignment horizontal="left" vertical="center"/>
    </xf>
    <xf numFmtId="0" fontId="6" fillId="0" borderId="15" xfId="2" applyFont="1" applyBorder="1" applyAlignment="1">
      <alignment horizontal="left" indent="1"/>
    </xf>
    <xf numFmtId="0" fontId="6" fillId="0" borderId="15" xfId="2" applyFont="1" applyBorder="1" applyAlignment="1">
      <alignment horizontal="left" vertical="center"/>
    </xf>
    <xf numFmtId="164" fontId="6" fillId="0" borderId="15" xfId="2" applyNumberFormat="1" applyFont="1" applyBorder="1" applyAlignment="1">
      <alignment horizontal="left" vertical="center"/>
    </xf>
    <xf numFmtId="1" fontId="5" fillId="0" borderId="7" xfId="2" applyNumberFormat="1" applyFont="1" applyBorder="1" applyAlignment="1">
      <alignment horizontal="center" vertical="center"/>
    </xf>
    <xf numFmtId="1" fontId="5" fillId="0" borderId="7" xfId="2" applyNumberFormat="1" applyFont="1" applyBorder="1" applyAlignment="1">
      <alignment horizontal="center"/>
    </xf>
    <xf numFmtId="0" fontId="7" fillId="0" borderId="16" xfId="2" applyFont="1" applyBorder="1" applyAlignment="1">
      <alignment horizontal="left" wrapText="1"/>
    </xf>
    <xf numFmtId="0" fontId="7" fillId="0" borderId="17" xfId="2" applyFont="1" applyBorder="1" applyAlignment="1">
      <alignment horizontal="right" vertical="center"/>
    </xf>
    <xf numFmtId="1" fontId="5" fillId="0" borderId="17" xfId="2" applyNumberFormat="1" applyFont="1" applyBorder="1" applyAlignment="1">
      <alignment horizontal="center" vertical="center"/>
    </xf>
    <xf numFmtId="4" fontId="5" fillId="0" borderId="16" xfId="2" applyNumberFormat="1" applyFont="1" applyBorder="1" applyAlignment="1">
      <alignment horizontal="right"/>
    </xf>
    <xf numFmtId="164" fontId="5" fillId="0" borderId="17" xfId="2" applyNumberFormat="1" applyFont="1" applyBorder="1" applyAlignment="1">
      <alignment horizontal="right" vertical="center"/>
    </xf>
    <xf numFmtId="3" fontId="7" fillId="0" borderId="18" xfId="2" applyNumberFormat="1" applyFont="1" applyBorder="1" applyAlignment="1">
      <alignment horizontal="right" wrapText="1" indent="1"/>
    </xf>
    <xf numFmtId="0" fontId="2" fillId="0" borderId="2" xfId="0" applyFont="1" applyBorder="1"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19" xfId="0" applyFont="1" applyBorder="1" applyAlignment="1">
      <alignment vertical="center"/>
    </xf>
    <xf numFmtId="0" fontId="14" fillId="0" borderId="8" xfId="2" applyFont="1" applyBorder="1" applyAlignment="1">
      <alignment horizontal="left" wrapText="1" indent="1"/>
    </xf>
    <xf numFmtId="0" fontId="7" fillId="0" borderId="8" xfId="2" applyFont="1" applyBorder="1" applyAlignment="1">
      <alignment horizontal="left" vertical="center" wrapText="1"/>
    </xf>
    <xf numFmtId="1" fontId="5" fillId="0" borderId="20" xfId="2" applyNumberFormat="1" applyFont="1" applyBorder="1" applyAlignment="1">
      <alignment horizontal="left" vertical="center"/>
    </xf>
    <xf numFmtId="0" fontId="7" fillId="0" borderId="21" xfId="2" applyFont="1" applyBorder="1" applyAlignment="1">
      <alignment horizontal="right" wrapText="1" indent="1"/>
    </xf>
    <xf numFmtId="0" fontId="5" fillId="0" borderId="22" xfId="2" applyFont="1" applyBorder="1" applyAlignment="1">
      <alignment horizontal="center" vertical="center"/>
    </xf>
    <xf numFmtId="1" fontId="5" fillId="0" borderId="23" xfId="2" applyNumberFormat="1" applyFont="1" applyBorder="1" applyAlignment="1">
      <alignment horizontal="center"/>
    </xf>
    <xf numFmtId="164" fontId="5" fillId="0" borderId="23" xfId="2" applyNumberFormat="1" applyFont="1" applyBorder="1" applyAlignment="1">
      <alignment horizontal="right" vertical="center"/>
    </xf>
    <xf numFmtId="4" fontId="7" fillId="0" borderId="24" xfId="2" applyNumberFormat="1" applyFont="1" applyBorder="1" applyAlignment="1">
      <alignment horizontal="right"/>
    </xf>
    <xf numFmtId="0" fontId="16" fillId="0" borderId="29" xfId="0" applyFont="1" applyBorder="1"/>
    <xf numFmtId="0" fontId="16" fillId="0" borderId="28" xfId="0" applyFont="1" applyBorder="1" applyAlignment="1">
      <alignment horizontal="center"/>
    </xf>
    <xf numFmtId="0" fontId="16" fillId="0" borderId="30" xfId="0" applyFont="1" applyBorder="1"/>
    <xf numFmtId="0" fontId="18" fillId="0" borderId="31" xfId="0" applyFont="1" applyBorder="1"/>
    <xf numFmtId="0" fontId="18" fillId="0" borderId="32" xfId="0" applyFont="1" applyBorder="1"/>
    <xf numFmtId="43" fontId="18" fillId="0" borderId="33" xfId="1" applyFont="1" applyBorder="1"/>
    <xf numFmtId="0" fontId="18" fillId="0" borderId="34" xfId="0" applyFont="1" applyBorder="1"/>
    <xf numFmtId="0" fontId="18" fillId="0" borderId="27" xfId="0" applyFont="1" applyBorder="1"/>
    <xf numFmtId="43" fontId="18" fillId="0" borderId="35" xfId="1" applyFont="1" applyBorder="1"/>
    <xf numFmtId="0" fontId="18" fillId="0" borderId="36" xfId="0" applyFont="1" applyBorder="1"/>
    <xf numFmtId="0" fontId="18" fillId="0" borderId="38" xfId="0" applyFont="1" applyBorder="1"/>
    <xf numFmtId="0" fontId="18" fillId="0" borderId="26" xfId="0" applyFont="1" applyBorder="1" applyAlignment="1">
      <alignment horizontal="right"/>
    </xf>
    <xf numFmtId="43" fontId="18" fillId="0" borderId="39" xfId="1" applyFont="1" applyBorder="1"/>
    <xf numFmtId="0" fontId="18" fillId="0" borderId="40" xfId="0" applyFont="1" applyBorder="1"/>
    <xf numFmtId="0" fontId="18" fillId="0" borderId="25" xfId="0" applyFont="1" applyBorder="1" applyAlignment="1">
      <alignment horizontal="right"/>
    </xf>
    <xf numFmtId="43" fontId="18" fillId="0" borderId="41" xfId="1" applyFont="1" applyBorder="1"/>
    <xf numFmtId="0" fontId="19" fillId="0" borderId="40" xfId="0" applyFont="1" applyBorder="1"/>
    <xf numFmtId="0" fontId="16" fillId="0" borderId="25" xfId="0" applyFont="1" applyBorder="1" applyAlignment="1">
      <alignment horizontal="right"/>
    </xf>
    <xf numFmtId="43" fontId="16" fillId="0" borderId="41" xfId="1" applyFont="1" applyBorder="1"/>
    <xf numFmtId="0" fontId="18" fillId="0" borderId="42" xfId="0" applyFont="1" applyBorder="1"/>
    <xf numFmtId="4" fontId="18" fillId="0" borderId="37" xfId="0" applyNumberFormat="1" applyFont="1" applyBorder="1"/>
    <xf numFmtId="0" fontId="18" fillId="0" borderId="43" xfId="0" applyFont="1" applyBorder="1"/>
    <xf numFmtId="1" fontId="5" fillId="0" borderId="15" xfId="2" applyNumberFormat="1" applyFont="1" applyBorder="1" applyAlignment="1">
      <alignment horizontal="left" vertical="center"/>
    </xf>
    <xf numFmtId="0" fontId="5" fillId="0" borderId="0" xfId="2" applyFont="1" applyAlignment="1">
      <alignment horizontal="center" vertical="center"/>
    </xf>
    <xf numFmtId="164" fontId="5" fillId="0" borderId="0" xfId="2" applyNumberFormat="1" applyFont="1" applyAlignment="1">
      <alignment horizontal="right" vertical="center"/>
    </xf>
    <xf numFmtId="164" fontId="7" fillId="0" borderId="33" xfId="2" applyNumberFormat="1" applyFont="1" applyBorder="1" applyAlignment="1">
      <alignment horizontal="right" vertical="center"/>
    </xf>
    <xf numFmtId="0" fontId="20" fillId="0" borderId="21" xfId="0" applyFont="1" applyBorder="1"/>
    <xf numFmtId="0" fontId="21" fillId="0" borderId="15" xfId="0" applyFont="1" applyBorder="1" applyAlignment="1">
      <alignment horizontal="center" vertical="center"/>
    </xf>
    <xf numFmtId="0" fontId="21" fillId="0" borderId="0" xfId="0" applyFont="1" applyAlignment="1">
      <alignment vertical="center"/>
    </xf>
    <xf numFmtId="0" fontId="22" fillId="0" borderId="38" xfId="0" applyFont="1" applyBorder="1" applyAlignment="1">
      <alignment horizontal="center" vertical="center"/>
    </xf>
    <xf numFmtId="0" fontId="21" fillId="0" borderId="26" xfId="0" applyFont="1" applyBorder="1" applyAlignment="1">
      <alignment vertical="center"/>
    </xf>
    <xf numFmtId="0" fontId="21" fillId="0" borderId="26" xfId="0" applyFont="1" applyBorder="1" applyAlignment="1">
      <alignment horizontal="center" vertical="center"/>
    </xf>
    <xf numFmtId="0" fontId="21" fillId="0" borderId="26" xfId="5" applyNumberFormat="1" applyFont="1" applyBorder="1" applyAlignment="1">
      <alignment horizontal="center" vertical="center"/>
    </xf>
    <xf numFmtId="43" fontId="22" fillId="0" borderId="26" xfId="5" applyFont="1" applyBorder="1" applyAlignment="1">
      <alignment horizontal="center" vertical="center"/>
    </xf>
    <xf numFmtId="43" fontId="22" fillId="0" borderId="39" xfId="5" applyFont="1" applyBorder="1" applyAlignment="1">
      <alignment horizontal="center" vertical="center"/>
    </xf>
    <xf numFmtId="0" fontId="22" fillId="0" borderId="31" xfId="0" applyFont="1" applyBorder="1" applyAlignment="1">
      <alignment horizontal="center" vertical="center"/>
    </xf>
    <xf numFmtId="0" fontId="21" fillId="0" borderId="47" xfId="0" applyFont="1" applyBorder="1" applyAlignment="1">
      <alignment vertical="center"/>
    </xf>
    <xf numFmtId="0" fontId="21" fillId="0" borderId="47" xfId="0" applyFont="1" applyBorder="1" applyAlignment="1">
      <alignment horizontal="center" vertical="center"/>
    </xf>
    <xf numFmtId="0" fontId="21" fillId="0" borderId="47" xfId="5" applyNumberFormat="1" applyFont="1" applyBorder="1" applyAlignment="1">
      <alignment horizontal="center" vertical="center"/>
    </xf>
    <xf numFmtId="43" fontId="22" fillId="0" borderId="47" xfId="5" applyFont="1" applyBorder="1" applyAlignment="1">
      <alignment horizontal="center" vertical="center"/>
    </xf>
    <xf numFmtId="43" fontId="22" fillId="0" borderId="48" xfId="5" applyFont="1" applyBorder="1" applyAlignment="1">
      <alignment horizontal="center" vertical="center"/>
    </xf>
    <xf numFmtId="0" fontId="22" fillId="0" borderId="47" xfId="0" applyFont="1" applyBorder="1" applyAlignment="1">
      <alignment vertical="center"/>
    </xf>
    <xf numFmtId="43" fontId="21" fillId="0" borderId="47" xfId="5" applyFont="1" applyBorder="1" applyAlignment="1">
      <alignment vertical="center"/>
    </xf>
    <xf numFmtId="43" fontId="21" fillId="0" borderId="48" xfId="5" applyFont="1" applyBorder="1" applyAlignment="1">
      <alignment vertical="center"/>
    </xf>
    <xf numFmtId="0" fontId="21" fillId="0" borderId="31" xfId="0" applyFont="1" applyBorder="1" applyAlignment="1">
      <alignment horizontal="center" vertical="center"/>
    </xf>
    <xf numFmtId="0" fontId="21" fillId="0" borderId="47" xfId="0" applyFont="1" applyBorder="1" applyAlignment="1">
      <alignment vertical="center" wrapText="1"/>
    </xf>
    <xf numFmtId="0" fontId="21" fillId="0" borderId="47" xfId="5" applyNumberFormat="1" applyFont="1" applyFill="1" applyBorder="1" applyAlignment="1">
      <alignment horizontal="center" vertical="center"/>
    </xf>
    <xf numFmtId="43" fontId="21" fillId="0" borderId="47" xfId="5" applyFont="1" applyFill="1" applyBorder="1" applyAlignment="1">
      <alignment vertical="center"/>
    </xf>
    <xf numFmtId="43" fontId="21" fillId="0" borderId="48" xfId="5" applyFont="1" applyFill="1" applyBorder="1" applyAlignment="1">
      <alignment horizontal="left" vertical="center"/>
    </xf>
    <xf numFmtId="43" fontId="21" fillId="0" borderId="48" xfId="5" applyFont="1" applyBorder="1" applyAlignment="1">
      <alignment horizontal="left" vertical="center"/>
    </xf>
    <xf numFmtId="0" fontId="21" fillId="0" borderId="47" xfId="0" applyFont="1" applyBorder="1" applyAlignment="1">
      <alignment horizontal="left" vertical="center" wrapText="1"/>
    </xf>
    <xf numFmtId="9" fontId="21" fillId="0" borderId="47" xfId="4" applyFont="1" applyBorder="1" applyAlignment="1">
      <alignment vertical="center"/>
    </xf>
    <xf numFmtId="0" fontId="21" fillId="0" borderId="16" xfId="0" applyFont="1" applyBorder="1" applyAlignment="1">
      <alignment horizontal="center" vertical="center"/>
    </xf>
    <xf numFmtId="43" fontId="22" fillId="0" borderId="18" xfId="5" applyFont="1" applyBorder="1" applyAlignment="1">
      <alignment vertical="center"/>
    </xf>
    <xf numFmtId="0" fontId="21" fillId="0" borderId="44" xfId="0" applyFont="1" applyBorder="1" applyAlignment="1">
      <alignment horizontal="center" vertical="center"/>
    </xf>
    <xf numFmtId="0" fontId="22" fillId="0" borderId="45" xfId="0" applyFont="1" applyBorder="1" applyAlignment="1">
      <alignment horizontal="left" vertical="center"/>
    </xf>
    <xf numFmtId="0" fontId="21" fillId="0" borderId="45" xfId="0" applyFont="1" applyBorder="1" applyAlignment="1">
      <alignment horizontal="center" vertical="center"/>
    </xf>
    <xf numFmtId="0" fontId="21" fillId="0" borderId="45" xfId="5" applyNumberFormat="1" applyFont="1" applyBorder="1" applyAlignment="1">
      <alignment horizontal="center" vertical="center"/>
    </xf>
    <xf numFmtId="43" fontId="21" fillId="0" borderId="45" xfId="5" applyFont="1" applyBorder="1" applyAlignment="1">
      <alignment vertical="center"/>
    </xf>
    <xf numFmtId="43" fontId="21" fillId="0" borderId="46" xfId="5" applyFont="1" applyBorder="1" applyAlignment="1">
      <alignment vertical="center"/>
    </xf>
    <xf numFmtId="0" fontId="22" fillId="0" borderId="47" xfId="0" applyFont="1" applyBorder="1" applyAlignment="1">
      <alignment horizontal="center" vertical="center"/>
    </xf>
    <xf numFmtId="0" fontId="22" fillId="0" borderId="47" xfId="0" applyFont="1" applyBorder="1" applyAlignment="1">
      <alignment horizontal="left" vertical="center"/>
    </xf>
    <xf numFmtId="43" fontId="21" fillId="0" borderId="48" xfId="5" applyFont="1" applyFill="1" applyBorder="1" applyAlignment="1">
      <alignment vertical="center"/>
    </xf>
    <xf numFmtId="9" fontId="21" fillId="0" borderId="47" xfId="5" applyNumberFormat="1" applyFont="1" applyFill="1" applyBorder="1" applyAlignment="1">
      <alignment vertical="center"/>
    </xf>
    <xf numFmtId="43" fontId="21" fillId="0" borderId="0" xfId="5" applyFont="1" applyAlignment="1">
      <alignment vertical="center"/>
    </xf>
    <xf numFmtId="0" fontId="24" fillId="0" borderId="0" xfId="0" applyFont="1" applyAlignment="1">
      <alignment vertical="center"/>
    </xf>
    <xf numFmtId="9" fontId="21" fillId="0" borderId="47" xfId="5" applyNumberFormat="1" applyFont="1" applyBorder="1" applyAlignment="1">
      <alignment vertical="center"/>
    </xf>
    <xf numFmtId="0" fontId="21" fillId="0" borderId="0" xfId="0" applyFont="1" applyAlignment="1">
      <alignment horizontal="center" vertical="center"/>
    </xf>
    <xf numFmtId="0" fontId="21" fillId="0" borderId="0" xfId="5" applyNumberFormat="1" applyFont="1" applyAlignment="1">
      <alignment horizontal="center" vertical="center"/>
    </xf>
    <xf numFmtId="0" fontId="22" fillId="0" borderId="47" xfId="5" applyNumberFormat="1" applyFont="1" applyBorder="1" applyAlignment="1">
      <alignment horizontal="center" vertical="center"/>
    </xf>
    <xf numFmtId="0" fontId="17" fillId="0" borderId="31" xfId="0" applyFont="1" applyBorder="1" applyAlignment="1">
      <alignment horizontal="center" vertical="center"/>
    </xf>
    <xf numFmtId="0" fontId="17" fillId="0" borderId="47" xfId="0" applyFont="1" applyBorder="1" applyAlignment="1">
      <alignment vertical="center" wrapText="1"/>
    </xf>
    <xf numFmtId="0" fontId="17" fillId="0" borderId="47" xfId="0" applyFont="1" applyBorder="1" applyAlignment="1">
      <alignment horizontal="center" vertical="center"/>
    </xf>
    <xf numFmtId="0" fontId="17" fillId="0" borderId="47" xfId="5" applyNumberFormat="1" applyFont="1" applyBorder="1" applyAlignment="1">
      <alignment horizontal="center" vertical="center"/>
    </xf>
    <xf numFmtId="43" fontId="17" fillId="0" borderId="47" xfId="5" applyFont="1" applyBorder="1" applyAlignment="1">
      <alignment vertical="center"/>
    </xf>
    <xf numFmtId="43" fontId="17" fillId="0" borderId="48" xfId="5" applyFont="1" applyBorder="1" applyAlignment="1">
      <alignment horizontal="left" vertical="center"/>
    </xf>
    <xf numFmtId="43" fontId="17" fillId="0" borderId="0" xfId="0" applyNumberFormat="1" applyFont="1" applyAlignment="1">
      <alignment vertical="center"/>
    </xf>
    <xf numFmtId="0" fontId="17" fillId="0" borderId="0" xfId="0" applyFont="1" applyAlignment="1">
      <alignment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9" xfId="0" applyFont="1" applyBorder="1" applyAlignment="1">
      <alignment horizontal="center" vertical="center" wrapText="1"/>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22" fillId="0" borderId="51" xfId="0" applyFont="1" applyBorder="1" applyAlignment="1">
      <alignment horizontal="left" vertical="center"/>
    </xf>
    <xf numFmtId="0" fontId="22" fillId="0" borderId="25"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19" xfId="0" applyFont="1" applyBorder="1" applyAlignment="1">
      <alignment horizontal="left" vertical="center"/>
    </xf>
    <xf numFmtId="0" fontId="2" fillId="0" borderId="19" xfId="0" applyFont="1" applyBorder="1" applyAlignment="1">
      <alignment horizontal="center" vertical="center"/>
    </xf>
  </cellXfs>
  <cellStyles count="6">
    <cellStyle name="Comma" xfId="1" builtinId="3"/>
    <cellStyle name="Comma 2" xfId="5"/>
    <cellStyle name="Normal" xfId="0" builtinId="0"/>
    <cellStyle name="Normal 39" xfId="3"/>
    <cellStyle name="Normal_FINAL BOQS BOMET WATER"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3"/>
  <sheetViews>
    <sheetView view="pageBreakPreview" zoomScaleNormal="100" zoomScaleSheetLayoutView="100" workbookViewId="0">
      <selection activeCell="H25" sqref="H25"/>
    </sheetView>
  </sheetViews>
  <sheetFormatPr defaultRowHeight="14.75" x14ac:dyDescent="0.75"/>
  <cols>
    <col min="1" max="1" width="14" customWidth="1"/>
    <col min="2" max="2" width="57.26953125" bestFit="1" customWidth="1"/>
    <col min="3" max="3" width="26.26953125" bestFit="1" customWidth="1"/>
    <col min="6" max="6" width="14.54296875" bestFit="1" customWidth="1"/>
  </cols>
  <sheetData>
    <row r="1" spans="1:3" ht="15" customHeight="1" thickBot="1" x14ac:dyDescent="0.9">
      <c r="A1" s="141" t="s">
        <v>0</v>
      </c>
      <c r="B1" s="142"/>
      <c r="C1" s="143"/>
    </row>
    <row r="2" spans="1:3" ht="15" customHeight="1" thickBot="1" x14ac:dyDescent="0.9">
      <c r="A2" s="89" t="s">
        <v>149</v>
      </c>
      <c r="B2" s="141" t="s">
        <v>150</v>
      </c>
      <c r="C2" s="143"/>
    </row>
    <row r="3" spans="1:3" ht="15" customHeight="1" thickBot="1" x14ac:dyDescent="0.9">
      <c r="A3" s="63"/>
      <c r="B3" s="64" t="s">
        <v>126</v>
      </c>
      <c r="C3" s="65" t="s">
        <v>128</v>
      </c>
    </row>
    <row r="4" spans="1:3" ht="16.5" thickTop="1" x14ac:dyDescent="0.75">
      <c r="A4" s="66">
        <v>1</v>
      </c>
      <c r="B4" s="67" t="s">
        <v>129</v>
      </c>
      <c r="C4" s="68"/>
    </row>
    <row r="5" spans="1:3" ht="15.75" x14ac:dyDescent="0.75">
      <c r="A5" s="69"/>
      <c r="B5" s="70"/>
      <c r="C5" s="71"/>
    </row>
    <row r="6" spans="1:3" ht="15.75" x14ac:dyDescent="0.75">
      <c r="A6" s="69">
        <v>2</v>
      </c>
      <c r="B6" s="70" t="s">
        <v>139</v>
      </c>
      <c r="C6" s="71"/>
    </row>
    <row r="7" spans="1:3" ht="15.75" x14ac:dyDescent="0.75">
      <c r="A7" s="69"/>
      <c r="B7" s="70"/>
      <c r="C7" s="71"/>
    </row>
    <row r="8" spans="1:3" ht="15.75" x14ac:dyDescent="0.75">
      <c r="A8" s="69">
        <v>3</v>
      </c>
      <c r="B8" s="70" t="s">
        <v>144</v>
      </c>
      <c r="C8" s="71"/>
    </row>
    <row r="9" spans="1:3" ht="15.75" x14ac:dyDescent="0.75">
      <c r="A9" s="69"/>
      <c r="B9" s="70"/>
      <c r="C9" s="71"/>
    </row>
    <row r="10" spans="1:3" ht="15.75" x14ac:dyDescent="0.75">
      <c r="A10" s="69">
        <v>4</v>
      </c>
      <c r="B10" s="70" t="s">
        <v>143</v>
      </c>
      <c r="C10" s="71"/>
    </row>
    <row r="11" spans="1:3" ht="15.75" x14ac:dyDescent="0.75">
      <c r="A11" s="69"/>
      <c r="B11" s="70"/>
      <c r="C11" s="71"/>
    </row>
    <row r="12" spans="1:3" ht="15.75" x14ac:dyDescent="0.75">
      <c r="A12" s="69">
        <v>5</v>
      </c>
      <c r="B12" s="70" t="s">
        <v>140</v>
      </c>
      <c r="C12" s="71"/>
    </row>
    <row r="13" spans="1:3" ht="15.75" x14ac:dyDescent="0.75">
      <c r="A13" s="69"/>
      <c r="B13" s="70"/>
      <c r="C13" s="71"/>
    </row>
    <row r="14" spans="1:3" ht="15.75" x14ac:dyDescent="0.75">
      <c r="A14" s="69">
        <v>6</v>
      </c>
      <c r="B14" s="70" t="s">
        <v>141</v>
      </c>
      <c r="C14" s="71"/>
    </row>
    <row r="15" spans="1:3" ht="15.75" x14ac:dyDescent="0.75">
      <c r="A15" s="69"/>
      <c r="B15" s="82"/>
      <c r="C15" s="71"/>
    </row>
    <row r="16" spans="1:3" ht="16.5" thickBot="1" x14ac:dyDescent="0.9">
      <c r="A16" s="72">
        <v>7</v>
      </c>
      <c r="B16" s="84" t="s">
        <v>142</v>
      </c>
      <c r="C16" s="83"/>
    </row>
    <row r="17" spans="1:3" ht="16.5" thickTop="1" x14ac:dyDescent="0.75">
      <c r="A17" s="73"/>
      <c r="B17" s="74" t="s">
        <v>210</v>
      </c>
      <c r="C17" s="75"/>
    </row>
    <row r="18" spans="1:3" ht="15.75" x14ac:dyDescent="0.75">
      <c r="A18" s="73"/>
      <c r="B18" s="74" t="s">
        <v>211</v>
      </c>
      <c r="C18" s="75"/>
    </row>
    <row r="19" spans="1:3" ht="15.75" x14ac:dyDescent="0.75">
      <c r="A19" s="73"/>
      <c r="B19" s="74" t="s">
        <v>212</v>
      </c>
      <c r="C19" s="75"/>
    </row>
    <row r="20" spans="1:3" ht="15.75" x14ac:dyDescent="0.75">
      <c r="A20" s="76"/>
      <c r="B20" s="77" t="s">
        <v>148</v>
      </c>
      <c r="C20" s="78"/>
    </row>
    <row r="21" spans="1:3" ht="16" x14ac:dyDescent="0.8">
      <c r="A21" s="79"/>
      <c r="B21" s="80" t="s">
        <v>213</v>
      </c>
      <c r="C21" s="81"/>
    </row>
    <row r="23" spans="1:3" ht="17.25" customHeight="1" x14ac:dyDescent="0.75"/>
    <row r="27" spans="1:3" ht="32.25" customHeight="1" x14ac:dyDescent="0.75"/>
    <row r="28" spans="1:3" ht="97.5" customHeight="1" x14ac:dyDescent="0.75"/>
    <row r="45" ht="41.25" customHeight="1" x14ac:dyDescent="0.75"/>
    <row r="46" ht="36.75" customHeight="1" x14ac:dyDescent="0.75"/>
    <row r="65" ht="58.5" customHeight="1" x14ac:dyDescent="0.75"/>
    <row r="73" ht="41.25" customHeight="1" x14ac:dyDescent="0.75"/>
  </sheetData>
  <mergeCells count="2">
    <mergeCell ref="A1:C1"/>
    <mergeCell ref="B2:C2"/>
  </mergeCells>
  <pageMargins left="0.7" right="0.7" top="0.75" bottom="0.75" header="0.3" footer="0.3"/>
  <pageSetup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view="pageBreakPreview" topLeftCell="A541" zoomScale="90" zoomScaleNormal="67" zoomScaleSheetLayoutView="90" zoomScalePageLayoutView="55" workbookViewId="0">
      <pane xSplit="14610" ySplit="1380" topLeftCell="H55" activePane="bottomLeft"/>
      <selection sqref="A1:F543"/>
      <selection pane="topRight" activeCell="H1" sqref="H1"/>
      <selection pane="bottomLeft" activeCell="F54" sqref="F54"/>
      <selection pane="bottomRight" activeCell="I64" sqref="I64"/>
    </sheetView>
  </sheetViews>
  <sheetFormatPr defaultColWidth="9.1796875" defaultRowHeight="15.75" x14ac:dyDescent="0.75"/>
  <cols>
    <col min="1" max="1" width="8.453125" style="130" customWidth="1"/>
    <col min="2" max="2" width="69.7265625" style="91" customWidth="1"/>
    <col min="3" max="3" width="10.26953125" style="130" customWidth="1"/>
    <col min="4" max="4" width="16.26953125" style="131" customWidth="1"/>
    <col min="5" max="5" width="14" style="127" bestFit="1" customWidth="1"/>
    <col min="6" max="6" width="15.1796875" style="127" customWidth="1"/>
    <col min="7" max="7" width="9.1796875" style="91"/>
    <col min="8" max="8" width="16" style="91" bestFit="1" customWidth="1"/>
    <col min="9" max="9" width="11.54296875" style="91" bestFit="1" customWidth="1"/>
    <col min="10" max="10" width="14.81640625" style="91" bestFit="1" customWidth="1"/>
    <col min="11" max="16384" width="9.1796875" style="91"/>
  </cols>
  <sheetData>
    <row r="1" spans="1:6" x14ac:dyDescent="0.75">
      <c r="A1" s="147" t="str">
        <f>'Main Line'!A1:F1</f>
        <v>KIAMUGUONGO WATER PROJECT</v>
      </c>
      <c r="B1" s="147"/>
      <c r="C1" s="147"/>
      <c r="D1" s="147"/>
      <c r="E1" s="147"/>
      <c r="F1" s="147"/>
    </row>
    <row r="2" spans="1:6" x14ac:dyDescent="0.75">
      <c r="A2" s="147" t="s">
        <v>154</v>
      </c>
      <c r="B2" s="147"/>
      <c r="C2" s="147"/>
      <c r="D2" s="147"/>
      <c r="E2" s="147"/>
      <c r="F2" s="147"/>
    </row>
    <row r="3" spans="1:6" x14ac:dyDescent="0.75">
      <c r="A3" s="98" t="s">
        <v>2</v>
      </c>
      <c r="B3" s="123" t="s">
        <v>3</v>
      </c>
      <c r="C3" s="123" t="s">
        <v>155</v>
      </c>
      <c r="D3" s="132" t="s">
        <v>156</v>
      </c>
      <c r="E3" s="102" t="s">
        <v>6</v>
      </c>
      <c r="F3" s="103" t="s">
        <v>7</v>
      </c>
    </row>
    <row r="4" spans="1:6" x14ac:dyDescent="0.75">
      <c r="A4" s="92" t="s">
        <v>157</v>
      </c>
      <c r="B4" s="93"/>
      <c r="C4" s="94"/>
      <c r="D4" s="95"/>
      <c r="E4" s="96" t="s">
        <v>158</v>
      </c>
      <c r="F4" s="97" t="s">
        <v>158</v>
      </c>
    </row>
    <row r="5" spans="1:6" x14ac:dyDescent="0.75">
      <c r="A5" s="98"/>
      <c r="B5" s="99"/>
      <c r="C5" s="100"/>
      <c r="D5" s="101"/>
      <c r="E5" s="102"/>
      <c r="F5" s="103"/>
    </row>
    <row r="6" spans="1:6" x14ac:dyDescent="0.75">
      <c r="A6" s="98"/>
      <c r="B6" s="104" t="s">
        <v>159</v>
      </c>
      <c r="C6" s="100"/>
      <c r="D6" s="101"/>
      <c r="E6" s="105"/>
      <c r="F6" s="106"/>
    </row>
    <row r="7" spans="1:6" x14ac:dyDescent="0.75">
      <c r="A7" s="107"/>
      <c r="B7" s="99"/>
      <c r="C7" s="100"/>
      <c r="D7" s="101"/>
      <c r="E7" s="105"/>
      <c r="F7" s="106"/>
    </row>
    <row r="8" spans="1:6" x14ac:dyDescent="0.75">
      <c r="A8" s="98"/>
      <c r="B8" s="104" t="s">
        <v>160</v>
      </c>
      <c r="C8" s="100"/>
      <c r="D8" s="101"/>
      <c r="E8" s="105"/>
      <c r="F8" s="106"/>
    </row>
    <row r="9" spans="1:6" x14ac:dyDescent="0.75">
      <c r="A9" s="107"/>
      <c r="B9" s="99"/>
      <c r="C9" s="100"/>
      <c r="D9" s="101"/>
      <c r="E9" s="105"/>
      <c r="F9" s="106"/>
    </row>
    <row r="10" spans="1:6" x14ac:dyDescent="0.75">
      <c r="A10" s="107" t="s">
        <v>161</v>
      </c>
      <c r="B10" s="99" t="s">
        <v>162</v>
      </c>
      <c r="C10" s="100" t="s">
        <v>163</v>
      </c>
      <c r="D10" s="101"/>
      <c r="E10" s="105"/>
      <c r="F10" s="106">
        <v>500000</v>
      </c>
    </row>
    <row r="11" spans="1:6" x14ac:dyDescent="0.75">
      <c r="A11" s="107"/>
      <c r="B11" s="99"/>
      <c r="C11" s="100"/>
      <c r="D11" s="101"/>
      <c r="E11" s="105"/>
      <c r="F11" s="106"/>
    </row>
    <row r="12" spans="1:6" x14ac:dyDescent="0.75">
      <c r="A12" s="107" t="s">
        <v>164</v>
      </c>
      <c r="B12" s="99" t="s">
        <v>165</v>
      </c>
      <c r="C12" s="100" t="s">
        <v>163</v>
      </c>
      <c r="D12" s="101"/>
      <c r="E12" s="105"/>
      <c r="F12" s="106">
        <v>500000</v>
      </c>
    </row>
    <row r="13" spans="1:6" x14ac:dyDescent="0.75">
      <c r="A13" s="107"/>
      <c r="B13" s="99"/>
      <c r="C13" s="100"/>
      <c r="D13" s="101"/>
      <c r="E13" s="105"/>
      <c r="F13" s="106"/>
    </row>
    <row r="14" spans="1:6" x14ac:dyDescent="0.75">
      <c r="A14" s="107" t="s">
        <v>166</v>
      </c>
      <c r="B14" s="108" t="s">
        <v>167</v>
      </c>
      <c r="C14" s="100" t="s">
        <v>163</v>
      </c>
      <c r="D14" s="101"/>
      <c r="E14" s="105"/>
      <c r="F14" s="106">
        <v>200000</v>
      </c>
    </row>
    <row r="15" spans="1:6" x14ac:dyDescent="0.75">
      <c r="A15" s="107"/>
      <c r="B15" s="99"/>
      <c r="C15" s="100"/>
      <c r="D15" s="101"/>
      <c r="E15" s="105"/>
      <c r="F15" s="106"/>
    </row>
    <row r="16" spans="1:6" ht="33" customHeight="1" x14ac:dyDescent="0.75">
      <c r="A16" s="107" t="s">
        <v>168</v>
      </c>
      <c r="B16" s="108" t="s">
        <v>169</v>
      </c>
      <c r="C16" s="100" t="s">
        <v>163</v>
      </c>
      <c r="D16" s="101"/>
      <c r="E16" s="105"/>
      <c r="F16" s="106"/>
    </row>
    <row r="17" spans="1:6" x14ac:dyDescent="0.75">
      <c r="A17" s="107"/>
      <c r="B17" s="99"/>
      <c r="C17" s="100"/>
      <c r="D17" s="101"/>
      <c r="E17" s="105"/>
      <c r="F17" s="106"/>
    </row>
    <row r="18" spans="1:6" ht="39" customHeight="1" x14ac:dyDescent="0.75">
      <c r="A18" s="107" t="s">
        <v>170</v>
      </c>
      <c r="B18" s="108" t="s">
        <v>171</v>
      </c>
      <c r="C18" s="100" t="s">
        <v>172</v>
      </c>
      <c r="D18" s="109">
        <v>6</v>
      </c>
      <c r="E18" s="110"/>
      <c r="F18" s="111">
        <f>D18*E18</f>
        <v>0</v>
      </c>
    </row>
    <row r="19" spans="1:6" x14ac:dyDescent="0.75">
      <c r="A19" s="107"/>
      <c r="B19" s="99"/>
      <c r="C19" s="100"/>
      <c r="D19" s="101"/>
      <c r="E19" s="105"/>
      <c r="F19" s="106"/>
    </row>
    <row r="20" spans="1:6" x14ac:dyDescent="0.75">
      <c r="A20" s="107" t="s">
        <v>173</v>
      </c>
      <c r="B20" s="99" t="s">
        <v>205</v>
      </c>
      <c r="C20" s="100" t="s">
        <v>163</v>
      </c>
      <c r="D20" s="101">
        <v>1</v>
      </c>
      <c r="E20" s="105"/>
      <c r="F20" s="112">
        <f>D20*E20</f>
        <v>0</v>
      </c>
    </row>
    <row r="21" spans="1:6" x14ac:dyDescent="0.75">
      <c r="A21" s="107"/>
      <c r="B21" s="99"/>
      <c r="C21" s="100"/>
      <c r="D21" s="101"/>
      <c r="E21" s="105"/>
      <c r="F21" s="106"/>
    </row>
    <row r="22" spans="1:6" x14ac:dyDescent="0.75">
      <c r="A22" s="107" t="s">
        <v>174</v>
      </c>
      <c r="B22" s="99" t="s">
        <v>175</v>
      </c>
      <c r="C22" s="100" t="s">
        <v>163</v>
      </c>
      <c r="D22" s="101">
        <v>1</v>
      </c>
      <c r="E22" s="105"/>
      <c r="F22" s="112">
        <f>D22*E22</f>
        <v>0</v>
      </c>
    </row>
    <row r="23" spans="1:6" x14ac:dyDescent="0.75">
      <c r="A23" s="107"/>
      <c r="B23" s="99"/>
      <c r="C23" s="100"/>
      <c r="D23" s="101"/>
      <c r="E23" s="105"/>
      <c r="F23" s="112"/>
    </row>
    <row r="24" spans="1:6" ht="66" customHeight="1" x14ac:dyDescent="0.75">
      <c r="A24" s="90" t="s">
        <v>174</v>
      </c>
      <c r="B24" s="108" t="s">
        <v>208</v>
      </c>
      <c r="C24" s="100" t="s">
        <v>172</v>
      </c>
      <c r="D24" s="109">
        <v>6</v>
      </c>
      <c r="E24" s="110"/>
      <c r="F24" s="111">
        <f>D24*E24</f>
        <v>0</v>
      </c>
    </row>
    <row r="25" spans="1:6" x14ac:dyDescent="0.75">
      <c r="A25" s="90"/>
      <c r="B25" s="108"/>
      <c r="C25" s="100"/>
      <c r="D25" s="109"/>
      <c r="E25" s="110"/>
      <c r="F25" s="111"/>
    </row>
    <row r="26" spans="1:6" ht="33" customHeight="1" x14ac:dyDescent="0.75">
      <c r="A26" s="107" t="s">
        <v>176</v>
      </c>
      <c r="B26" s="113" t="s">
        <v>177</v>
      </c>
      <c r="C26" s="100" t="s">
        <v>178</v>
      </c>
      <c r="D26" s="110"/>
      <c r="E26" s="114"/>
      <c r="F26" s="111">
        <f>D26*E26</f>
        <v>0</v>
      </c>
    </row>
    <row r="27" spans="1:6" x14ac:dyDescent="0.75">
      <c r="A27" s="107"/>
      <c r="B27" s="113"/>
      <c r="C27" s="100"/>
      <c r="D27" s="110"/>
      <c r="E27" s="114"/>
      <c r="F27" s="111"/>
    </row>
    <row r="28" spans="1:6" x14ac:dyDescent="0.75">
      <c r="A28" s="107"/>
      <c r="B28" s="113"/>
      <c r="C28" s="100"/>
      <c r="D28" s="110"/>
      <c r="E28" s="114"/>
      <c r="F28" s="111"/>
    </row>
    <row r="29" spans="1:6" x14ac:dyDescent="0.75">
      <c r="A29" s="107"/>
      <c r="B29" s="99"/>
      <c r="C29" s="100"/>
      <c r="D29" s="101"/>
      <c r="E29" s="105"/>
      <c r="F29" s="106"/>
    </row>
    <row r="30" spans="1:6" x14ac:dyDescent="0.75">
      <c r="A30" s="107"/>
      <c r="B30" s="104" t="s">
        <v>179</v>
      </c>
      <c r="C30" s="100"/>
      <c r="D30" s="101"/>
      <c r="E30" s="105"/>
      <c r="F30" s="106"/>
    </row>
    <row r="31" spans="1:6" x14ac:dyDescent="0.75">
      <c r="A31" s="107"/>
      <c r="B31" s="99"/>
      <c r="C31" s="100"/>
      <c r="D31" s="101"/>
      <c r="E31" s="105"/>
      <c r="F31" s="106"/>
    </row>
    <row r="32" spans="1:6" x14ac:dyDescent="0.75">
      <c r="A32" s="107" t="s">
        <v>180</v>
      </c>
      <c r="B32" s="99" t="s">
        <v>181</v>
      </c>
      <c r="C32" s="100" t="s">
        <v>11</v>
      </c>
      <c r="D32" s="101">
        <v>2</v>
      </c>
      <c r="E32" s="105"/>
      <c r="F32" s="106">
        <f>E32*D32</f>
        <v>0</v>
      </c>
    </row>
    <row r="33" spans="1:6" x14ac:dyDescent="0.75">
      <c r="A33" s="107"/>
      <c r="B33" s="99"/>
      <c r="C33" s="100"/>
      <c r="D33" s="101"/>
      <c r="E33" s="105"/>
      <c r="F33" s="106"/>
    </row>
    <row r="34" spans="1:6" ht="31.5" x14ac:dyDescent="0.75">
      <c r="A34" s="107" t="s">
        <v>182</v>
      </c>
      <c r="B34" s="108" t="s">
        <v>183</v>
      </c>
      <c r="C34" s="100" t="s">
        <v>163</v>
      </c>
      <c r="D34" s="101"/>
      <c r="E34" s="105"/>
      <c r="F34" s="106">
        <v>100000</v>
      </c>
    </row>
    <row r="35" spans="1:6" x14ac:dyDescent="0.75">
      <c r="A35" s="107"/>
      <c r="B35" s="99"/>
      <c r="C35" s="100"/>
      <c r="D35" s="101"/>
      <c r="E35" s="105"/>
      <c r="F35" s="106"/>
    </row>
    <row r="36" spans="1:6" ht="16.5" thickBot="1" x14ac:dyDescent="0.9">
      <c r="A36" s="107" t="s">
        <v>184</v>
      </c>
      <c r="B36" s="99" t="s">
        <v>185</v>
      </c>
      <c r="C36" s="100" t="s">
        <v>178</v>
      </c>
      <c r="D36" s="101"/>
      <c r="E36" s="105"/>
      <c r="F36" s="106">
        <f>D36*E36</f>
        <v>0</v>
      </c>
    </row>
    <row r="37" spans="1:6" x14ac:dyDescent="0.75">
      <c r="A37" s="117"/>
      <c r="B37" s="118"/>
      <c r="C37" s="119"/>
      <c r="D37" s="120"/>
      <c r="E37" s="121"/>
      <c r="F37" s="122"/>
    </row>
    <row r="38" spans="1:6" x14ac:dyDescent="0.75">
      <c r="A38" s="107"/>
      <c r="B38" s="124"/>
      <c r="C38" s="100"/>
      <c r="D38" s="101"/>
      <c r="E38" s="105"/>
      <c r="F38" s="106"/>
    </row>
    <row r="39" spans="1:6" x14ac:dyDescent="0.75">
      <c r="A39" s="107"/>
      <c r="B39" s="104" t="s">
        <v>186</v>
      </c>
      <c r="C39" s="100"/>
      <c r="D39" s="101"/>
      <c r="E39" s="105"/>
      <c r="F39" s="106"/>
    </row>
    <row r="40" spans="1:6" x14ac:dyDescent="0.75">
      <c r="A40" s="107"/>
      <c r="B40" s="99"/>
      <c r="C40" s="100"/>
      <c r="D40" s="101"/>
      <c r="E40" s="105"/>
      <c r="F40" s="106"/>
    </row>
    <row r="41" spans="1:6" x14ac:dyDescent="0.75">
      <c r="A41" s="107" t="s">
        <v>187</v>
      </c>
      <c r="B41" s="99" t="s">
        <v>188</v>
      </c>
      <c r="C41" s="100" t="s">
        <v>189</v>
      </c>
      <c r="D41" s="101">
        <v>1</v>
      </c>
      <c r="E41" s="105">
        <v>200000</v>
      </c>
      <c r="F41" s="106"/>
    </row>
    <row r="42" spans="1:6" x14ac:dyDescent="0.75">
      <c r="A42" s="107"/>
      <c r="B42" s="99"/>
      <c r="C42" s="100"/>
      <c r="D42" s="101"/>
      <c r="E42" s="105"/>
      <c r="F42" s="106"/>
    </row>
    <row r="43" spans="1:6" x14ac:dyDescent="0.75">
      <c r="A43" s="107" t="s">
        <v>190</v>
      </c>
      <c r="B43" s="99" t="s">
        <v>191</v>
      </c>
      <c r="C43" s="100" t="s">
        <v>178</v>
      </c>
      <c r="D43" s="105">
        <f>F41</f>
        <v>0</v>
      </c>
      <c r="E43" s="114"/>
      <c r="F43" s="106"/>
    </row>
    <row r="44" spans="1:6" x14ac:dyDescent="0.75">
      <c r="A44" s="107"/>
      <c r="B44" s="99"/>
      <c r="C44" s="100"/>
      <c r="D44" s="101"/>
      <c r="E44" s="105"/>
      <c r="F44" s="106"/>
    </row>
    <row r="45" spans="1:6" x14ac:dyDescent="0.75">
      <c r="A45" s="107"/>
      <c r="B45" s="99"/>
      <c r="C45" s="100"/>
      <c r="D45" s="101"/>
      <c r="E45" s="105"/>
      <c r="F45" s="106"/>
    </row>
    <row r="46" spans="1:6" x14ac:dyDescent="0.75">
      <c r="A46" s="107" t="s">
        <v>192</v>
      </c>
      <c r="B46" s="99" t="s">
        <v>193</v>
      </c>
      <c r="C46" s="100" t="s">
        <v>189</v>
      </c>
      <c r="D46" s="101">
        <v>1</v>
      </c>
      <c r="E46" s="105">
        <v>500000</v>
      </c>
      <c r="F46" s="106"/>
    </row>
    <row r="47" spans="1:6" x14ac:dyDescent="0.75">
      <c r="A47" s="107"/>
      <c r="B47" s="99"/>
      <c r="C47" s="100"/>
      <c r="D47" s="101"/>
      <c r="E47" s="105"/>
      <c r="F47" s="106"/>
    </row>
    <row r="48" spans="1:6" x14ac:dyDescent="0.75">
      <c r="A48" s="107" t="s">
        <v>194</v>
      </c>
      <c r="B48" s="99" t="s">
        <v>195</v>
      </c>
      <c r="C48" s="100" t="s">
        <v>178</v>
      </c>
      <c r="D48" s="110"/>
      <c r="E48" s="126"/>
      <c r="F48" s="125"/>
    </row>
    <row r="49" spans="1:7" x14ac:dyDescent="0.75">
      <c r="A49" s="107"/>
      <c r="B49" s="99"/>
      <c r="C49" s="100"/>
      <c r="D49" s="101"/>
      <c r="E49" s="105"/>
      <c r="F49" s="106"/>
    </row>
    <row r="50" spans="1:7" x14ac:dyDescent="0.75">
      <c r="A50" s="107" t="s">
        <v>196</v>
      </c>
      <c r="B50" s="99" t="s">
        <v>197</v>
      </c>
      <c r="C50" s="100" t="s">
        <v>189</v>
      </c>
      <c r="D50" s="101">
        <v>1</v>
      </c>
      <c r="E50" s="105">
        <v>200000</v>
      </c>
      <c r="F50" s="106"/>
    </row>
    <row r="51" spans="1:7" x14ac:dyDescent="0.75">
      <c r="A51" s="107"/>
      <c r="B51" s="99"/>
      <c r="C51" s="100"/>
      <c r="D51" s="101"/>
      <c r="E51" s="105"/>
      <c r="F51" s="106"/>
    </row>
    <row r="52" spans="1:7" x14ac:dyDescent="0.75">
      <c r="A52" s="107" t="s">
        <v>198</v>
      </c>
      <c r="B52" s="99" t="s">
        <v>199</v>
      </c>
      <c r="C52" s="100" t="s">
        <v>178</v>
      </c>
      <c r="D52" s="110">
        <f>F50</f>
        <v>0</v>
      </c>
      <c r="E52" s="126"/>
      <c r="F52" s="125"/>
    </row>
    <row r="53" spans="1:7" x14ac:dyDescent="0.75">
      <c r="A53" s="107"/>
      <c r="B53" s="99"/>
      <c r="C53" s="100"/>
      <c r="D53" s="101"/>
      <c r="E53" s="105"/>
      <c r="F53" s="106"/>
    </row>
    <row r="54" spans="1:7" ht="39" customHeight="1" x14ac:dyDescent="0.75">
      <c r="A54" s="107" t="s">
        <v>200</v>
      </c>
      <c r="B54" s="99" t="s">
        <v>127</v>
      </c>
      <c r="C54" s="100" t="s">
        <v>189</v>
      </c>
      <c r="D54" s="101">
        <v>1</v>
      </c>
      <c r="E54" s="105"/>
      <c r="F54" s="112"/>
    </row>
    <row r="55" spans="1:7" x14ac:dyDescent="0.75">
      <c r="A55" s="107"/>
      <c r="B55" s="99"/>
      <c r="C55" s="100"/>
      <c r="D55" s="101"/>
      <c r="E55" s="105"/>
      <c r="F55" s="112"/>
    </row>
    <row r="56" spans="1:7" s="140" customFormat="1" ht="47.25" x14ac:dyDescent="0.75">
      <c r="A56" s="133" t="s">
        <v>201</v>
      </c>
      <c r="B56" s="134" t="s">
        <v>206</v>
      </c>
      <c r="C56" s="135" t="s">
        <v>189</v>
      </c>
      <c r="D56" s="136">
        <v>1</v>
      </c>
      <c r="E56" s="137">
        <v>1000000</v>
      </c>
      <c r="F56" s="138"/>
      <c r="G56" s="139"/>
    </row>
    <row r="57" spans="1:7" x14ac:dyDescent="0.75">
      <c r="A57" s="107"/>
      <c r="B57" s="99"/>
      <c r="C57" s="100"/>
      <c r="D57" s="101"/>
      <c r="E57" s="105"/>
      <c r="F57" s="112"/>
    </row>
    <row r="58" spans="1:7" s="128" customFormat="1" ht="78.75" x14ac:dyDescent="0.75">
      <c r="A58" s="107" t="s">
        <v>202</v>
      </c>
      <c r="B58" s="108" t="s">
        <v>207</v>
      </c>
      <c r="C58" s="100" t="s">
        <v>189</v>
      </c>
      <c r="D58" s="101">
        <v>1</v>
      </c>
      <c r="E58" s="105"/>
      <c r="F58" s="112"/>
    </row>
    <row r="59" spans="1:7" ht="28.5" customHeight="1" x14ac:dyDescent="0.75">
      <c r="A59" s="107" t="s">
        <v>203</v>
      </c>
      <c r="B59" s="108" t="s">
        <v>204</v>
      </c>
      <c r="C59" s="100" t="s">
        <v>178</v>
      </c>
      <c r="D59" s="105">
        <f>SUM(F54:F58)</f>
        <v>0</v>
      </c>
      <c r="E59" s="129"/>
      <c r="F59" s="112">
        <f>(E59)*D59</f>
        <v>0</v>
      </c>
    </row>
    <row r="60" spans="1:7" ht="16.5" thickBot="1" x14ac:dyDescent="0.9">
      <c r="A60" s="115"/>
      <c r="B60" s="144" t="s">
        <v>209</v>
      </c>
      <c r="C60" s="145"/>
      <c r="D60" s="145"/>
      <c r="E60" s="146"/>
      <c r="F60" s="116"/>
    </row>
  </sheetData>
  <mergeCells count="3">
    <mergeCell ref="B60:E60"/>
    <mergeCell ref="A1:F1"/>
    <mergeCell ref="A2:F2"/>
  </mergeCells>
  <pageMargins left="0.7" right="0.7" top="0.75" bottom="0.75" header="0.3" footer="0.3"/>
  <pageSetup paperSize="9" scale="65" fitToHeight="0" orientation="portrait" r:id="rId1"/>
  <headerFoot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5"/>
  <sheetViews>
    <sheetView view="pageBreakPreview" topLeftCell="A43" zoomScaleNormal="100" zoomScaleSheetLayoutView="100" workbookViewId="0">
      <selection activeCell="F9" sqref="F9"/>
    </sheetView>
  </sheetViews>
  <sheetFormatPr defaultRowHeight="14.75" x14ac:dyDescent="0.75"/>
  <cols>
    <col min="2" max="2" width="51.26953125" customWidth="1"/>
    <col min="5" max="5" width="12.26953125" bestFit="1" customWidth="1"/>
    <col min="6" max="6" width="20.453125" bestFit="1" customWidth="1"/>
  </cols>
  <sheetData>
    <row r="1" spans="1:6" ht="15.5" thickBot="1" x14ac:dyDescent="0.9">
      <c r="A1" s="148" t="s">
        <v>0</v>
      </c>
      <c r="B1" s="149"/>
      <c r="C1" s="149"/>
      <c r="D1" s="149"/>
      <c r="E1" s="149"/>
      <c r="F1" s="149"/>
    </row>
    <row r="2" spans="1:6" ht="15.5" thickBot="1" x14ac:dyDescent="0.9">
      <c r="A2" s="148" t="s">
        <v>1</v>
      </c>
      <c r="B2" s="149"/>
      <c r="C2" s="149"/>
      <c r="D2" s="149"/>
      <c r="E2" s="149"/>
      <c r="F2" s="149"/>
    </row>
    <row r="3" spans="1:6" ht="29.25" thickBot="1" x14ac:dyDescent="0.9">
      <c r="A3" s="1" t="s">
        <v>130</v>
      </c>
      <c r="B3" s="2" t="s">
        <v>3</v>
      </c>
      <c r="C3" s="2" t="s">
        <v>4</v>
      </c>
      <c r="D3" s="2" t="s">
        <v>5</v>
      </c>
      <c r="E3" s="3" t="s">
        <v>6</v>
      </c>
      <c r="F3" s="4" t="s">
        <v>7</v>
      </c>
    </row>
    <row r="4" spans="1:6" x14ac:dyDescent="0.75">
      <c r="A4" s="1" t="s">
        <v>2</v>
      </c>
      <c r="B4" s="6" t="s">
        <v>8</v>
      </c>
      <c r="C4" s="7"/>
      <c r="D4" s="8"/>
      <c r="E4" s="9"/>
      <c r="F4" s="10"/>
    </row>
    <row r="5" spans="1:6" x14ac:dyDescent="0.75">
      <c r="A5" s="11" t="s">
        <v>9</v>
      </c>
      <c r="B5" s="6" t="s">
        <v>10</v>
      </c>
      <c r="C5" s="12"/>
      <c r="D5" s="7"/>
      <c r="E5" s="9"/>
      <c r="F5" s="13"/>
    </row>
    <row r="6" spans="1:6" x14ac:dyDescent="0.75">
      <c r="A6" s="5"/>
      <c r="B6" s="6" t="s">
        <v>12</v>
      </c>
      <c r="C6" s="7"/>
      <c r="D6" s="8"/>
      <c r="E6" s="9"/>
      <c r="F6" s="13"/>
    </row>
    <row r="7" spans="1:6" x14ac:dyDescent="0.75">
      <c r="A7" s="5"/>
      <c r="B7" s="15" t="s">
        <v>13</v>
      </c>
      <c r="C7" s="7"/>
      <c r="D7" s="8"/>
      <c r="E7" s="9"/>
      <c r="F7" s="13"/>
    </row>
    <row r="8" spans="1:6" x14ac:dyDescent="0.75">
      <c r="A8" s="5"/>
      <c r="B8" s="15" t="s">
        <v>14</v>
      </c>
      <c r="C8" s="7"/>
      <c r="D8" s="8"/>
      <c r="E8" s="9"/>
      <c r="F8" s="13"/>
    </row>
    <row r="9" spans="1:6" ht="53.5" x14ac:dyDescent="0.75">
      <c r="A9" s="5" t="s">
        <v>15</v>
      </c>
      <c r="B9" s="14" t="s">
        <v>16</v>
      </c>
      <c r="C9" s="7" t="s">
        <v>17</v>
      </c>
      <c r="D9" s="7">
        <v>12800</v>
      </c>
      <c r="E9" s="9"/>
      <c r="F9" s="16"/>
    </row>
    <row r="10" spans="1:6" x14ac:dyDescent="0.75">
      <c r="A10" s="5" t="s">
        <v>18</v>
      </c>
      <c r="B10" s="14" t="s">
        <v>19</v>
      </c>
      <c r="C10" s="7" t="s">
        <v>17</v>
      </c>
      <c r="D10" s="7">
        <f>D9</f>
        <v>12800</v>
      </c>
      <c r="E10" s="9"/>
      <c r="F10" s="16"/>
    </row>
    <row r="11" spans="1:6" x14ac:dyDescent="0.75">
      <c r="A11" s="5"/>
      <c r="B11" s="6"/>
      <c r="C11" s="7"/>
      <c r="D11" s="8"/>
      <c r="E11" s="9"/>
      <c r="F11" s="13"/>
    </row>
    <row r="12" spans="1:6" x14ac:dyDescent="0.75">
      <c r="A12" s="5"/>
      <c r="B12" s="17" t="s">
        <v>20</v>
      </c>
      <c r="C12" s="7"/>
      <c r="D12" s="8"/>
      <c r="E12" s="9"/>
      <c r="F12" s="13"/>
    </row>
    <row r="13" spans="1:6" ht="146.25" x14ac:dyDescent="0.75">
      <c r="A13" s="5"/>
      <c r="B13" s="14" t="s">
        <v>21</v>
      </c>
      <c r="C13" s="7"/>
      <c r="D13" s="8"/>
      <c r="E13" s="9"/>
      <c r="F13" s="13"/>
    </row>
    <row r="14" spans="1:6" x14ac:dyDescent="0.75">
      <c r="A14" s="5"/>
      <c r="B14" s="6" t="s">
        <v>22</v>
      </c>
      <c r="C14" s="7"/>
      <c r="D14" s="8"/>
      <c r="E14" s="9"/>
      <c r="F14" s="13"/>
    </row>
    <row r="15" spans="1:6" x14ac:dyDescent="0.75">
      <c r="A15" s="5" t="s">
        <v>23</v>
      </c>
      <c r="B15" s="14" t="s">
        <v>24</v>
      </c>
      <c r="C15" s="7" t="s">
        <v>17</v>
      </c>
      <c r="D15" s="7">
        <v>3960</v>
      </c>
      <c r="E15" s="9"/>
      <c r="F15" s="13"/>
    </row>
    <row r="16" spans="1:6" x14ac:dyDescent="0.75">
      <c r="A16" s="5" t="s">
        <v>25</v>
      </c>
      <c r="B16" s="14" t="s">
        <v>26</v>
      </c>
      <c r="C16" s="7" t="s">
        <v>17</v>
      </c>
      <c r="D16" s="7">
        <v>5110</v>
      </c>
      <c r="E16" s="9"/>
      <c r="F16" s="13"/>
    </row>
    <row r="17" spans="1:6" x14ac:dyDescent="0.75">
      <c r="A17" s="5" t="s">
        <v>27</v>
      </c>
      <c r="B17" s="18" t="s">
        <v>151</v>
      </c>
      <c r="C17" s="7" t="s">
        <v>17</v>
      </c>
      <c r="D17" s="7">
        <v>1400</v>
      </c>
      <c r="E17" s="9"/>
      <c r="F17" s="13"/>
    </row>
    <row r="18" spans="1:6" x14ac:dyDescent="0.75">
      <c r="A18" s="5" t="s">
        <v>107</v>
      </c>
      <c r="B18" s="18" t="s">
        <v>28</v>
      </c>
      <c r="C18" s="7" t="s">
        <v>17</v>
      </c>
      <c r="D18" s="7">
        <v>1280</v>
      </c>
      <c r="E18" s="9"/>
      <c r="F18" s="13"/>
    </row>
    <row r="19" spans="1:6" x14ac:dyDescent="0.75">
      <c r="A19" s="5" t="s">
        <v>108</v>
      </c>
      <c r="B19" s="18" t="s">
        <v>29</v>
      </c>
      <c r="C19" s="7" t="s">
        <v>17</v>
      </c>
      <c r="D19" s="7">
        <v>1040</v>
      </c>
      <c r="E19" s="9"/>
      <c r="F19" s="13"/>
    </row>
    <row r="20" spans="1:6" x14ac:dyDescent="0.75">
      <c r="A20" s="5"/>
      <c r="B20" s="19" t="s">
        <v>30</v>
      </c>
      <c r="C20" s="7"/>
      <c r="D20" s="7"/>
      <c r="E20" s="9"/>
      <c r="F20" s="13"/>
    </row>
    <row r="21" spans="1:6" ht="26.5" x14ac:dyDescent="0.75">
      <c r="A21" s="5" t="s">
        <v>31</v>
      </c>
      <c r="B21" s="18" t="s">
        <v>32</v>
      </c>
      <c r="C21" s="7" t="s">
        <v>17</v>
      </c>
      <c r="D21" s="7">
        <v>12</v>
      </c>
      <c r="E21" s="9"/>
      <c r="F21" s="13"/>
    </row>
    <row r="22" spans="1:6" x14ac:dyDescent="0.75">
      <c r="A22" s="5"/>
      <c r="B22" s="14"/>
      <c r="C22" s="7"/>
      <c r="D22" s="7"/>
      <c r="E22" s="9"/>
      <c r="F22" s="13"/>
    </row>
    <row r="23" spans="1:6" ht="32.25" customHeight="1" x14ac:dyDescent="0.75">
      <c r="A23" s="5"/>
      <c r="B23" s="6" t="s">
        <v>33</v>
      </c>
      <c r="C23" s="7"/>
      <c r="D23" s="8"/>
      <c r="E23" s="9"/>
      <c r="F23" s="13"/>
    </row>
    <row r="24" spans="1:6" ht="97.5" customHeight="1" x14ac:dyDescent="0.75">
      <c r="A24" s="5"/>
      <c r="B24" s="14" t="s">
        <v>34</v>
      </c>
      <c r="C24" s="7"/>
      <c r="D24" s="8"/>
      <c r="E24" s="9"/>
      <c r="F24" s="13"/>
    </row>
    <row r="25" spans="1:6" x14ac:dyDescent="0.75">
      <c r="A25" s="5"/>
      <c r="B25" s="14"/>
      <c r="C25" s="7"/>
      <c r="D25" s="8"/>
      <c r="E25" s="9"/>
      <c r="F25" s="13"/>
    </row>
    <row r="26" spans="1:6" x14ac:dyDescent="0.75">
      <c r="A26" s="5"/>
      <c r="B26" s="20" t="s">
        <v>35</v>
      </c>
      <c r="C26" s="7"/>
      <c r="D26" s="8"/>
      <c r="E26" s="9"/>
      <c r="F26" s="13"/>
    </row>
    <row r="27" spans="1:6" x14ac:dyDescent="0.75">
      <c r="A27" s="5" t="s">
        <v>36</v>
      </c>
      <c r="B27" s="14" t="s">
        <v>37</v>
      </c>
      <c r="C27" s="7" t="s">
        <v>11</v>
      </c>
      <c r="D27" s="8">
        <v>8</v>
      </c>
      <c r="E27" s="9"/>
      <c r="F27" s="13"/>
    </row>
    <row r="28" spans="1:6" x14ac:dyDescent="0.75">
      <c r="A28" s="5" t="s">
        <v>38</v>
      </c>
      <c r="B28" s="14" t="s">
        <v>39</v>
      </c>
      <c r="C28" s="7" t="s">
        <v>11</v>
      </c>
      <c r="D28" s="8">
        <v>6</v>
      </c>
      <c r="E28" s="9"/>
      <c r="F28" s="13"/>
    </row>
    <row r="29" spans="1:6" x14ac:dyDescent="0.75">
      <c r="A29" s="5" t="s">
        <v>40</v>
      </c>
      <c r="B29" s="14" t="s">
        <v>41</v>
      </c>
      <c r="C29" s="7" t="s">
        <v>11</v>
      </c>
      <c r="D29" s="8">
        <v>1</v>
      </c>
      <c r="E29" s="9"/>
      <c r="F29" s="13"/>
    </row>
    <row r="30" spans="1:6" x14ac:dyDescent="0.75">
      <c r="A30" s="5"/>
      <c r="B30" s="21"/>
      <c r="C30" s="7"/>
      <c r="D30" s="8"/>
      <c r="E30" s="9"/>
      <c r="F30" s="13"/>
    </row>
    <row r="31" spans="1:6" x14ac:dyDescent="0.75">
      <c r="A31" s="5"/>
      <c r="B31" s="14"/>
      <c r="C31" s="7"/>
      <c r="D31" s="8"/>
      <c r="E31" s="9"/>
      <c r="F31" s="13"/>
    </row>
    <row r="32" spans="1:6" x14ac:dyDescent="0.75">
      <c r="A32" s="5"/>
      <c r="B32" s="5"/>
      <c r="C32" s="7"/>
      <c r="D32" s="8"/>
      <c r="E32" s="9"/>
      <c r="F32" s="13"/>
    </row>
    <row r="33" spans="1:6" x14ac:dyDescent="0.75">
      <c r="A33" s="22"/>
      <c r="B33" s="23" t="s">
        <v>42</v>
      </c>
      <c r="C33" s="7"/>
      <c r="D33" s="8"/>
      <c r="E33" s="9"/>
      <c r="F33" s="13"/>
    </row>
    <row r="34" spans="1:6" x14ac:dyDescent="0.75">
      <c r="A34" s="5" t="s">
        <v>43</v>
      </c>
      <c r="B34" s="14" t="s">
        <v>44</v>
      </c>
      <c r="C34" s="7" t="s">
        <v>11</v>
      </c>
      <c r="D34" s="8">
        <v>8</v>
      </c>
      <c r="E34" s="9"/>
      <c r="F34" s="13"/>
    </row>
    <row r="35" spans="1:6" x14ac:dyDescent="0.75">
      <c r="A35" s="5" t="s">
        <v>45</v>
      </c>
      <c r="B35" s="14" t="s">
        <v>46</v>
      </c>
      <c r="C35" s="7" t="s">
        <v>11</v>
      </c>
      <c r="D35" s="8">
        <v>4</v>
      </c>
      <c r="E35" s="9"/>
      <c r="F35" s="13"/>
    </row>
    <row r="36" spans="1:6" x14ac:dyDescent="0.75">
      <c r="A36" s="5" t="s">
        <v>47</v>
      </c>
      <c r="B36" s="14" t="s">
        <v>48</v>
      </c>
      <c r="C36" s="7" t="s">
        <v>11</v>
      </c>
      <c r="D36" s="8">
        <v>6</v>
      </c>
      <c r="E36" s="9"/>
      <c r="F36" s="13"/>
    </row>
    <row r="37" spans="1:6" x14ac:dyDescent="0.75">
      <c r="A37" s="5" t="s">
        <v>49</v>
      </c>
      <c r="B37" s="14" t="s">
        <v>50</v>
      </c>
      <c r="C37" s="7" t="s">
        <v>11</v>
      </c>
      <c r="D37" s="8">
        <v>4</v>
      </c>
      <c r="E37" s="9"/>
      <c r="F37" s="13"/>
    </row>
    <row r="38" spans="1:6" x14ac:dyDescent="0.75">
      <c r="A38" s="5" t="s">
        <v>51</v>
      </c>
      <c r="B38" s="14" t="s">
        <v>52</v>
      </c>
      <c r="C38" s="7" t="s">
        <v>11</v>
      </c>
      <c r="D38" s="8">
        <v>1</v>
      </c>
      <c r="E38" s="9"/>
      <c r="F38" s="13"/>
    </row>
    <row r="39" spans="1:6" x14ac:dyDescent="0.75">
      <c r="A39" s="5"/>
      <c r="B39" s="14"/>
      <c r="C39" s="7"/>
      <c r="D39" s="8"/>
      <c r="E39" s="9"/>
      <c r="F39" s="13"/>
    </row>
    <row r="40" spans="1:6" ht="41.25" customHeight="1" x14ac:dyDescent="0.75">
      <c r="A40" s="11" t="s">
        <v>53</v>
      </c>
      <c r="B40" s="24" t="s">
        <v>54</v>
      </c>
      <c r="C40" s="7"/>
      <c r="D40" s="8"/>
      <c r="E40" s="9"/>
      <c r="F40" s="13"/>
    </row>
    <row r="41" spans="1:6" ht="36.75" customHeight="1" x14ac:dyDescent="0.75">
      <c r="A41" s="5" t="s">
        <v>55</v>
      </c>
      <c r="B41" s="14" t="s">
        <v>56</v>
      </c>
      <c r="C41" s="7" t="s">
        <v>11</v>
      </c>
      <c r="D41" s="8">
        <f>6+1</f>
        <v>7</v>
      </c>
      <c r="E41" s="9"/>
      <c r="F41" s="13"/>
    </row>
    <row r="42" spans="1:6" x14ac:dyDescent="0.75">
      <c r="A42" s="5"/>
      <c r="B42" s="21"/>
      <c r="C42" s="7"/>
      <c r="D42" s="8"/>
      <c r="E42" s="9"/>
      <c r="F42" s="13"/>
    </row>
    <row r="43" spans="1:6" x14ac:dyDescent="0.75">
      <c r="A43" s="11" t="s">
        <v>57</v>
      </c>
      <c r="B43" s="23" t="s">
        <v>58</v>
      </c>
      <c r="C43" s="7"/>
      <c r="D43" s="8"/>
      <c r="E43" s="9"/>
      <c r="F43" s="13"/>
    </row>
    <row r="44" spans="1:6" x14ac:dyDescent="0.75">
      <c r="A44" s="5" t="s">
        <v>59</v>
      </c>
      <c r="B44" s="14" t="s">
        <v>60</v>
      </c>
      <c r="C44" s="7" t="s">
        <v>11</v>
      </c>
      <c r="D44" s="7">
        <v>4</v>
      </c>
      <c r="E44" s="9"/>
      <c r="F44" s="13"/>
    </row>
    <row r="45" spans="1:6" x14ac:dyDescent="0.75">
      <c r="A45" s="5" t="s">
        <v>61</v>
      </c>
      <c r="B45" s="14" t="s">
        <v>62</v>
      </c>
      <c r="C45" s="7" t="s">
        <v>11</v>
      </c>
      <c r="D45" s="7">
        <v>2</v>
      </c>
      <c r="E45" s="9"/>
      <c r="F45" s="13"/>
    </row>
    <row r="46" spans="1:6" x14ac:dyDescent="0.75">
      <c r="A46" s="5" t="s">
        <v>63</v>
      </c>
      <c r="B46" s="14" t="s">
        <v>64</v>
      </c>
      <c r="C46" s="7" t="s">
        <v>11</v>
      </c>
      <c r="D46" s="7">
        <v>2</v>
      </c>
      <c r="E46" s="9"/>
      <c r="F46" s="13"/>
    </row>
    <row r="47" spans="1:6" x14ac:dyDescent="0.75">
      <c r="A47" s="5" t="s">
        <v>65</v>
      </c>
      <c r="B47" s="14" t="s">
        <v>66</v>
      </c>
      <c r="C47" s="7" t="s">
        <v>11</v>
      </c>
      <c r="D47" s="7">
        <v>7</v>
      </c>
      <c r="E47" s="9"/>
      <c r="F47" s="13"/>
    </row>
    <row r="48" spans="1:6" x14ac:dyDescent="0.75">
      <c r="A48" s="11" t="s">
        <v>67</v>
      </c>
      <c r="B48" s="25" t="s">
        <v>68</v>
      </c>
      <c r="C48" s="7"/>
      <c r="D48" s="7"/>
      <c r="E48" s="9"/>
      <c r="F48" s="13"/>
    </row>
    <row r="49" spans="1:6" x14ac:dyDescent="0.75">
      <c r="A49" s="5" t="s">
        <v>69</v>
      </c>
      <c r="B49" s="14" t="s">
        <v>152</v>
      </c>
      <c r="C49" s="7" t="s">
        <v>11</v>
      </c>
      <c r="D49" s="7">
        <v>10</v>
      </c>
      <c r="E49" s="9"/>
      <c r="F49" s="13"/>
    </row>
    <row r="50" spans="1:6" x14ac:dyDescent="0.75">
      <c r="A50" s="5" t="s">
        <v>70</v>
      </c>
      <c r="B50" s="14" t="s">
        <v>46</v>
      </c>
      <c r="C50" s="7" t="s">
        <v>11</v>
      </c>
      <c r="D50" s="7">
        <v>2</v>
      </c>
      <c r="E50" s="9"/>
      <c r="F50" s="13"/>
    </row>
    <row r="51" spans="1:6" x14ac:dyDescent="0.75">
      <c r="A51" s="5"/>
      <c r="B51" s="21"/>
      <c r="C51" s="7"/>
      <c r="D51" s="26"/>
      <c r="E51" s="27"/>
      <c r="F51" s="13"/>
    </row>
    <row r="52" spans="1:6" x14ac:dyDescent="0.75">
      <c r="A52" s="28"/>
      <c r="B52" s="14"/>
      <c r="C52" s="29"/>
      <c r="D52" s="26"/>
      <c r="E52" s="27"/>
      <c r="F52" s="13"/>
    </row>
    <row r="53" spans="1:6" ht="29" x14ac:dyDescent="0.75">
      <c r="A53" s="11"/>
      <c r="B53" s="24" t="s">
        <v>71</v>
      </c>
      <c r="C53" s="29"/>
      <c r="D53" s="26"/>
      <c r="E53" s="27"/>
      <c r="F53" s="13"/>
    </row>
    <row r="54" spans="1:6" x14ac:dyDescent="0.75">
      <c r="A54" s="5"/>
      <c r="B54" s="25" t="s">
        <v>72</v>
      </c>
      <c r="C54" s="7"/>
      <c r="D54" s="8"/>
      <c r="E54" s="9"/>
      <c r="F54" s="13"/>
    </row>
    <row r="55" spans="1:6" x14ac:dyDescent="0.75">
      <c r="A55" s="5" t="s">
        <v>73</v>
      </c>
      <c r="B55" s="14" t="s">
        <v>74</v>
      </c>
      <c r="C55" s="7" t="s">
        <v>11</v>
      </c>
      <c r="D55" s="8">
        <v>8</v>
      </c>
      <c r="E55" s="9"/>
      <c r="F55" s="13"/>
    </row>
    <row r="56" spans="1:6" x14ac:dyDescent="0.75">
      <c r="A56" s="5" t="s">
        <v>75</v>
      </c>
      <c r="B56" s="14" t="s">
        <v>76</v>
      </c>
      <c r="C56" s="7" t="s">
        <v>11</v>
      </c>
      <c r="D56" s="8">
        <v>1</v>
      </c>
      <c r="E56" s="9"/>
      <c r="F56" s="13"/>
    </row>
    <row r="57" spans="1:6" x14ac:dyDescent="0.75">
      <c r="A57" s="5" t="s">
        <v>75</v>
      </c>
      <c r="B57" s="14" t="s">
        <v>77</v>
      </c>
      <c r="C57" s="7" t="s">
        <v>11</v>
      </c>
      <c r="D57" s="8">
        <v>2</v>
      </c>
      <c r="E57" s="9"/>
      <c r="F57" s="13"/>
    </row>
    <row r="58" spans="1:6" x14ac:dyDescent="0.75">
      <c r="A58" s="5"/>
      <c r="B58" s="14"/>
      <c r="C58" s="7"/>
      <c r="D58" s="8"/>
      <c r="E58" s="9"/>
      <c r="F58" s="13"/>
    </row>
    <row r="59" spans="1:6" x14ac:dyDescent="0.75">
      <c r="A59" s="30"/>
      <c r="B59" s="14"/>
      <c r="C59" s="31"/>
      <c r="D59" s="32"/>
      <c r="E59" s="33"/>
      <c r="F59" s="13"/>
    </row>
    <row r="60" spans="1:6" ht="58.5" customHeight="1" x14ac:dyDescent="0.75">
      <c r="A60" s="30"/>
      <c r="B60" s="34" t="s">
        <v>78</v>
      </c>
      <c r="C60" s="31"/>
      <c r="D60" s="32"/>
      <c r="E60" s="33"/>
      <c r="F60" s="13"/>
    </row>
    <row r="61" spans="1:6" x14ac:dyDescent="0.75">
      <c r="A61" s="5"/>
      <c r="B61" s="6" t="s">
        <v>79</v>
      </c>
      <c r="C61" s="7"/>
      <c r="D61" s="8"/>
      <c r="E61" s="9"/>
      <c r="F61" s="13"/>
    </row>
    <row r="62" spans="1:6" x14ac:dyDescent="0.75">
      <c r="A62" s="5"/>
      <c r="B62" s="35"/>
      <c r="C62" s="7"/>
      <c r="D62" s="8"/>
      <c r="E62" s="9"/>
      <c r="F62" s="13"/>
    </row>
    <row r="63" spans="1:6" x14ac:dyDescent="0.75">
      <c r="A63" s="5"/>
      <c r="B63" s="6" t="s">
        <v>80</v>
      </c>
      <c r="C63" s="7"/>
      <c r="D63" s="8"/>
      <c r="E63" s="9"/>
      <c r="F63" s="13"/>
    </row>
    <row r="64" spans="1:6" x14ac:dyDescent="0.75">
      <c r="A64" s="11" t="s">
        <v>81</v>
      </c>
      <c r="B64" s="24" t="s">
        <v>82</v>
      </c>
      <c r="C64" s="7"/>
      <c r="D64" s="26"/>
      <c r="E64" s="36"/>
      <c r="F64" s="13"/>
    </row>
    <row r="65" spans="1:6" x14ac:dyDescent="0.75">
      <c r="A65" s="5" t="s">
        <v>83</v>
      </c>
      <c r="B65" s="14" t="s">
        <v>84</v>
      </c>
      <c r="C65" s="7" t="s">
        <v>11</v>
      </c>
      <c r="D65" s="8">
        <v>13</v>
      </c>
      <c r="E65" s="9"/>
      <c r="F65" s="13"/>
    </row>
    <row r="66" spans="1:6" x14ac:dyDescent="0.75">
      <c r="A66" s="5" t="s">
        <v>85</v>
      </c>
      <c r="B66" s="14" t="s">
        <v>86</v>
      </c>
      <c r="C66" s="7" t="s">
        <v>11</v>
      </c>
      <c r="D66" s="8">
        <v>11</v>
      </c>
      <c r="E66" s="9"/>
      <c r="F66" s="13"/>
    </row>
    <row r="67" spans="1:6" x14ac:dyDescent="0.75">
      <c r="A67" s="5"/>
      <c r="B67" s="14"/>
      <c r="C67" s="7"/>
      <c r="D67" s="8"/>
      <c r="E67" s="9"/>
      <c r="F67" s="13"/>
    </row>
    <row r="68" spans="1:6" ht="41.25" customHeight="1" x14ac:dyDescent="0.75">
      <c r="A68" s="11" t="s">
        <v>87</v>
      </c>
      <c r="B68" s="6" t="s">
        <v>88</v>
      </c>
      <c r="C68" s="7"/>
      <c r="D68" s="8"/>
      <c r="E68" s="9"/>
      <c r="F68" s="13"/>
    </row>
    <row r="69" spans="1:6" ht="40.25" x14ac:dyDescent="0.75">
      <c r="A69" s="5" t="s">
        <v>89</v>
      </c>
      <c r="B69" s="14" t="s">
        <v>90</v>
      </c>
      <c r="C69" s="7" t="s">
        <v>17</v>
      </c>
      <c r="D69" s="7">
        <v>50</v>
      </c>
      <c r="E69" s="9"/>
      <c r="F69" s="13"/>
    </row>
    <row r="70" spans="1:6" x14ac:dyDescent="0.75">
      <c r="A70" s="5"/>
      <c r="B70" s="21"/>
      <c r="C70" s="8"/>
      <c r="D70" s="26"/>
      <c r="E70" s="37"/>
      <c r="F70" s="38"/>
    </row>
    <row r="71" spans="1:6" x14ac:dyDescent="0.75">
      <c r="A71" s="5"/>
      <c r="B71" s="14"/>
      <c r="C71" s="7"/>
      <c r="D71" s="8"/>
      <c r="E71" s="9"/>
      <c r="F71" s="13"/>
    </row>
    <row r="72" spans="1:6" x14ac:dyDescent="0.75">
      <c r="A72" s="5"/>
      <c r="B72" s="14"/>
      <c r="C72" s="7"/>
      <c r="D72" s="8"/>
      <c r="E72" s="9"/>
      <c r="F72" s="13"/>
    </row>
    <row r="73" spans="1:6" x14ac:dyDescent="0.75">
      <c r="A73" s="39"/>
      <c r="B73" s="40" t="s">
        <v>91</v>
      </c>
      <c r="C73" s="41"/>
      <c r="D73" s="35"/>
      <c r="E73" s="42"/>
      <c r="F73" s="13"/>
    </row>
    <row r="74" spans="1:6" x14ac:dyDescent="0.75">
      <c r="A74" s="5"/>
      <c r="B74" s="40" t="s">
        <v>92</v>
      </c>
      <c r="C74" s="7"/>
      <c r="D74" s="8"/>
      <c r="E74" s="9"/>
      <c r="F74" s="13"/>
    </row>
    <row r="75" spans="1:6" x14ac:dyDescent="0.75">
      <c r="A75" s="5"/>
      <c r="B75" s="40" t="s">
        <v>93</v>
      </c>
      <c r="C75" s="7"/>
      <c r="D75" s="8"/>
      <c r="E75" s="9"/>
      <c r="F75" s="13"/>
    </row>
    <row r="76" spans="1:6" ht="29" x14ac:dyDescent="0.75">
      <c r="A76" s="5" t="s">
        <v>94</v>
      </c>
      <c r="B76" s="14" t="s">
        <v>95</v>
      </c>
      <c r="C76" s="7" t="s">
        <v>11</v>
      </c>
      <c r="D76" s="7">
        <v>20</v>
      </c>
      <c r="E76" s="9"/>
      <c r="F76" s="13"/>
    </row>
    <row r="77" spans="1:6" x14ac:dyDescent="0.75">
      <c r="A77" s="5"/>
      <c r="B77" s="14"/>
      <c r="C77" s="7"/>
      <c r="D77" s="8"/>
      <c r="E77" s="9"/>
      <c r="F77" s="13"/>
    </row>
    <row r="78" spans="1:6" x14ac:dyDescent="0.75">
      <c r="A78" s="11" t="s">
        <v>96</v>
      </c>
      <c r="B78" s="6" t="s">
        <v>97</v>
      </c>
      <c r="C78" s="7"/>
      <c r="D78" s="8"/>
      <c r="E78" s="9"/>
      <c r="F78" s="13"/>
    </row>
    <row r="79" spans="1:6" x14ac:dyDescent="0.75">
      <c r="A79" s="5" t="s">
        <v>98</v>
      </c>
      <c r="B79" s="14" t="s">
        <v>99</v>
      </c>
      <c r="C79" s="7" t="s">
        <v>11</v>
      </c>
      <c r="D79" s="8">
        <v>6</v>
      </c>
      <c r="E79" s="9"/>
      <c r="F79" s="13"/>
    </row>
    <row r="80" spans="1:6" x14ac:dyDescent="0.75">
      <c r="A80" s="5" t="s">
        <v>100</v>
      </c>
      <c r="B80" s="14" t="s">
        <v>101</v>
      </c>
      <c r="C80" s="7" t="s">
        <v>11</v>
      </c>
      <c r="D80" s="8">
        <v>11</v>
      </c>
      <c r="E80" s="9"/>
      <c r="F80" s="13"/>
    </row>
    <row r="81" spans="1:6" x14ac:dyDescent="0.75">
      <c r="A81" s="5" t="s">
        <v>102</v>
      </c>
      <c r="B81" s="14" t="s">
        <v>103</v>
      </c>
      <c r="C81" s="7" t="s">
        <v>11</v>
      </c>
      <c r="D81" s="8">
        <v>13</v>
      </c>
      <c r="E81" s="9"/>
      <c r="F81" s="13"/>
    </row>
    <row r="82" spans="1:6" x14ac:dyDescent="0.75">
      <c r="A82" s="5" t="s">
        <v>104</v>
      </c>
      <c r="B82" s="14" t="s">
        <v>105</v>
      </c>
      <c r="C82" s="7" t="s">
        <v>11</v>
      </c>
      <c r="D82" s="43">
        <v>13</v>
      </c>
      <c r="E82" s="9"/>
      <c r="F82" s="13"/>
    </row>
    <row r="83" spans="1:6" x14ac:dyDescent="0.75">
      <c r="A83" s="5"/>
      <c r="B83" s="14"/>
      <c r="C83" s="7"/>
      <c r="D83" s="43"/>
      <c r="E83" s="9"/>
      <c r="F83" s="13"/>
    </row>
    <row r="84" spans="1:6" x14ac:dyDescent="0.75">
      <c r="A84" s="5"/>
      <c r="B84" s="14"/>
      <c r="C84" s="7"/>
      <c r="D84" s="44"/>
      <c r="E84" s="9"/>
      <c r="F84" s="10"/>
    </row>
    <row r="85" spans="1:6" ht="15.5" thickBot="1" x14ac:dyDescent="0.9">
      <c r="A85" s="45"/>
      <c r="B85" s="46" t="s">
        <v>106</v>
      </c>
      <c r="C85" s="47"/>
      <c r="D85" s="48"/>
      <c r="E85" s="49"/>
      <c r="F85" s="50"/>
    </row>
  </sheetData>
  <mergeCells count="2">
    <mergeCell ref="A1:F1"/>
    <mergeCell ref="A2:F2"/>
  </mergeCells>
  <pageMargins left="0.7" right="0.7" top="0.75" bottom="0.75" header="0.3" footer="0.3"/>
  <pageSetup scale="82" fitToHeight="0" orientation="portrait" r:id="rId1"/>
  <rowBreaks count="2" manualBreakCount="2">
    <brk id="31" max="16383" man="1"/>
    <brk id="7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view="pageBreakPreview" zoomScale="106" zoomScaleNormal="100" zoomScaleSheetLayoutView="106" workbookViewId="0">
      <selection activeCell="E6" sqref="E6"/>
    </sheetView>
  </sheetViews>
  <sheetFormatPr defaultRowHeight="14.75" x14ac:dyDescent="0.75"/>
  <cols>
    <col min="1" max="1" width="13.453125" bestFit="1" customWidth="1"/>
    <col min="2" max="2" width="77.54296875" bestFit="1" customWidth="1"/>
    <col min="5" max="5" width="11.1796875" bestFit="1" customWidth="1"/>
    <col min="6" max="6" width="15.453125" bestFit="1" customWidth="1"/>
  </cols>
  <sheetData>
    <row r="1" spans="1:6" ht="15.5" thickBot="1" x14ac:dyDescent="0.9">
      <c r="A1" s="150" t="s">
        <v>0</v>
      </c>
      <c r="B1" s="151"/>
      <c r="C1" s="151"/>
      <c r="D1" s="151"/>
      <c r="E1" s="151"/>
      <c r="F1" s="152"/>
    </row>
    <row r="2" spans="1:6" ht="15.5" thickBot="1" x14ac:dyDescent="0.9">
      <c r="A2" s="52" t="s">
        <v>131</v>
      </c>
      <c r="B2" s="51" t="s">
        <v>110</v>
      </c>
      <c r="C2" s="53"/>
      <c r="D2" s="53"/>
      <c r="E2" s="53"/>
      <c r="F2" s="54"/>
    </row>
    <row r="3" spans="1:6" x14ac:dyDescent="0.75">
      <c r="A3" s="1" t="s">
        <v>2</v>
      </c>
      <c r="B3" s="2" t="s">
        <v>3</v>
      </c>
      <c r="C3" s="2" t="s">
        <v>4</v>
      </c>
      <c r="D3" s="2" t="s">
        <v>5</v>
      </c>
      <c r="E3" s="3" t="s">
        <v>6</v>
      </c>
      <c r="F3" s="4" t="s">
        <v>7</v>
      </c>
    </row>
    <row r="4" spans="1:6" x14ac:dyDescent="0.75">
      <c r="A4" s="5"/>
      <c r="B4" s="55" t="s">
        <v>20</v>
      </c>
      <c r="C4" s="7"/>
      <c r="D4" s="8"/>
      <c r="E4" s="9"/>
      <c r="F4" s="13"/>
    </row>
    <row r="5" spans="1:6" x14ac:dyDescent="0.75">
      <c r="A5" s="5"/>
      <c r="B5" s="56"/>
      <c r="C5" s="7"/>
      <c r="D5" s="7"/>
      <c r="E5" s="9"/>
      <c r="F5" s="13"/>
    </row>
    <row r="6" spans="1:6" ht="93.25" x14ac:dyDescent="0.75">
      <c r="A6" s="5"/>
      <c r="B6" s="14" t="s">
        <v>111</v>
      </c>
      <c r="C6" s="7"/>
      <c r="D6" s="8"/>
      <c r="E6" s="9"/>
      <c r="F6" s="13"/>
    </row>
    <row r="7" spans="1:6" x14ac:dyDescent="0.75">
      <c r="A7" s="5"/>
      <c r="B7" s="14"/>
      <c r="C7" s="7"/>
      <c r="D7" s="8"/>
      <c r="E7" s="9"/>
      <c r="F7" s="13"/>
    </row>
    <row r="8" spans="1:6" x14ac:dyDescent="0.75">
      <c r="A8" s="5"/>
      <c r="B8" s="6" t="s">
        <v>22</v>
      </c>
      <c r="C8" s="7"/>
      <c r="D8" s="8"/>
      <c r="E8" s="9"/>
      <c r="F8" s="13"/>
    </row>
    <row r="9" spans="1:6" x14ac:dyDescent="0.75">
      <c r="A9" s="5" t="s">
        <v>23</v>
      </c>
      <c r="B9" s="14" t="s">
        <v>112</v>
      </c>
      <c r="C9" s="7" t="s">
        <v>17</v>
      </c>
      <c r="D9" s="7">
        <v>530</v>
      </c>
      <c r="E9" s="9"/>
      <c r="F9" s="13"/>
    </row>
    <row r="10" spans="1:6" x14ac:dyDescent="0.75">
      <c r="A10" s="5"/>
      <c r="B10" s="25"/>
      <c r="C10" s="7"/>
      <c r="D10" s="7"/>
      <c r="E10" s="9"/>
      <c r="F10" s="13"/>
    </row>
    <row r="11" spans="1:6" x14ac:dyDescent="0.75">
      <c r="A11" s="5"/>
      <c r="B11" s="6" t="s">
        <v>33</v>
      </c>
      <c r="C11" s="7"/>
      <c r="D11" s="8"/>
      <c r="E11" s="9"/>
      <c r="F11" s="13"/>
    </row>
    <row r="12" spans="1:6" ht="53.5" x14ac:dyDescent="0.75">
      <c r="A12" s="5"/>
      <c r="B12" s="14" t="s">
        <v>34</v>
      </c>
      <c r="C12" s="7"/>
      <c r="D12" s="8"/>
      <c r="E12" s="9"/>
      <c r="F12" s="13"/>
    </row>
    <row r="13" spans="1:6" x14ac:dyDescent="0.75">
      <c r="A13" s="5"/>
      <c r="B13" s="21"/>
      <c r="C13" s="7"/>
      <c r="D13" s="8"/>
      <c r="E13" s="9"/>
      <c r="F13" s="13"/>
    </row>
    <row r="14" spans="1:6" ht="29.25" customHeight="1" x14ac:dyDescent="0.75">
      <c r="A14" s="5"/>
      <c r="B14" s="20" t="s">
        <v>113</v>
      </c>
      <c r="C14" s="7"/>
      <c r="D14" s="8"/>
      <c r="E14" s="9"/>
      <c r="F14" s="13"/>
    </row>
    <row r="15" spans="1:6" x14ac:dyDescent="0.75">
      <c r="A15" s="5" t="s">
        <v>114</v>
      </c>
      <c r="B15" s="14" t="s">
        <v>115</v>
      </c>
      <c r="C15" s="7" t="s">
        <v>11</v>
      </c>
      <c r="D15" s="8">
        <v>1</v>
      </c>
      <c r="E15" s="9"/>
      <c r="F15" s="13"/>
    </row>
    <row r="16" spans="1:6" x14ac:dyDescent="0.75">
      <c r="A16" s="5"/>
      <c r="B16" s="21"/>
      <c r="C16" s="7"/>
      <c r="D16" s="8"/>
      <c r="E16" s="9"/>
      <c r="F16" s="13"/>
    </row>
    <row r="17" spans="1:6" x14ac:dyDescent="0.75">
      <c r="A17" s="5"/>
      <c r="B17" s="20" t="s">
        <v>116</v>
      </c>
      <c r="C17" s="7"/>
      <c r="D17" s="8"/>
      <c r="E17" s="9"/>
      <c r="F17" s="13"/>
    </row>
    <row r="18" spans="1:6" x14ac:dyDescent="0.75">
      <c r="A18" s="5" t="s">
        <v>117</v>
      </c>
      <c r="B18" s="14" t="s">
        <v>118</v>
      </c>
      <c r="C18" s="7" t="s">
        <v>11</v>
      </c>
      <c r="D18" s="8">
        <v>10</v>
      </c>
      <c r="E18" s="9"/>
      <c r="F18" s="13"/>
    </row>
    <row r="19" spans="1:6" x14ac:dyDescent="0.75">
      <c r="A19" s="5"/>
      <c r="B19" s="21"/>
      <c r="C19" s="7"/>
      <c r="D19" s="8"/>
      <c r="E19" s="9"/>
      <c r="F19" s="13"/>
    </row>
    <row r="20" spans="1:6" x14ac:dyDescent="0.75">
      <c r="A20" s="11" t="s">
        <v>57</v>
      </c>
      <c r="B20" s="23" t="s">
        <v>121</v>
      </c>
      <c r="C20" s="7"/>
      <c r="D20" s="8"/>
      <c r="E20" s="9"/>
      <c r="F20" s="13"/>
    </row>
    <row r="21" spans="1:6" x14ac:dyDescent="0.75">
      <c r="A21" s="5" t="s">
        <v>59</v>
      </c>
      <c r="B21" s="14" t="s">
        <v>119</v>
      </c>
      <c r="C21" s="7" t="s">
        <v>11</v>
      </c>
      <c r="D21" s="7">
        <v>3</v>
      </c>
      <c r="E21" s="9"/>
      <c r="F21" s="13"/>
    </row>
    <row r="22" spans="1:6" x14ac:dyDescent="0.75">
      <c r="A22" s="5"/>
      <c r="B22" s="21"/>
      <c r="C22" s="7"/>
      <c r="D22" s="8"/>
      <c r="E22" s="9"/>
      <c r="F22" s="13"/>
    </row>
    <row r="23" spans="1:6" x14ac:dyDescent="0.75">
      <c r="A23" s="11"/>
      <c r="B23" s="23" t="s">
        <v>147</v>
      </c>
      <c r="C23" s="7"/>
      <c r="D23" s="8"/>
      <c r="E23" s="9"/>
      <c r="F23" s="13"/>
    </row>
    <row r="24" spans="1:6" x14ac:dyDescent="0.75">
      <c r="A24" s="5" t="s">
        <v>146</v>
      </c>
      <c r="B24" s="14" t="s">
        <v>119</v>
      </c>
      <c r="C24" s="7" t="s">
        <v>11</v>
      </c>
      <c r="D24" s="7">
        <v>1</v>
      </c>
      <c r="E24" s="9"/>
      <c r="F24" s="13"/>
    </row>
    <row r="25" spans="1:6" x14ac:dyDescent="0.75">
      <c r="A25" s="28"/>
      <c r="B25" s="14"/>
      <c r="C25" s="29"/>
      <c r="D25" s="26"/>
      <c r="E25" s="27"/>
      <c r="F25" s="13"/>
    </row>
    <row r="26" spans="1:6" x14ac:dyDescent="0.75">
      <c r="A26" s="11" t="s">
        <v>87</v>
      </c>
      <c r="B26" s="6" t="s">
        <v>88</v>
      </c>
      <c r="C26" s="7"/>
      <c r="D26" s="8"/>
      <c r="E26" s="9"/>
      <c r="F26" s="13"/>
    </row>
    <row r="27" spans="1:6" ht="27" x14ac:dyDescent="0.75">
      <c r="A27" s="5" t="s">
        <v>89</v>
      </c>
      <c r="B27" s="14" t="s">
        <v>90</v>
      </c>
      <c r="C27" s="7" t="s">
        <v>17</v>
      </c>
      <c r="D27" s="7">
        <v>9</v>
      </c>
      <c r="E27" s="9"/>
      <c r="F27" s="13"/>
    </row>
    <row r="28" spans="1:6" ht="15.5" thickBot="1" x14ac:dyDescent="0.9">
      <c r="A28" s="5"/>
      <c r="B28" s="21"/>
      <c r="C28" s="8"/>
      <c r="D28" s="26"/>
      <c r="E28" s="37"/>
      <c r="F28" s="38"/>
    </row>
    <row r="29" spans="1:6" ht="15.5" thickBot="1" x14ac:dyDescent="0.9">
      <c r="A29" s="57"/>
      <c r="B29" s="58" t="s">
        <v>120</v>
      </c>
      <c r="C29" s="59"/>
      <c r="D29" s="60"/>
      <c r="E29" s="61"/>
      <c r="F29" s="62"/>
    </row>
  </sheetData>
  <mergeCells count="1">
    <mergeCell ref="A1:F1"/>
  </mergeCells>
  <pageMargins left="0.7" right="0.7" top="0.75" bottom="0.75" header="0.3" footer="0.3"/>
  <pageSetup scale="6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view="pageBreakPreview" topLeftCell="A7" zoomScale="112" zoomScaleNormal="100" zoomScaleSheetLayoutView="112" workbookViewId="0">
      <selection sqref="A1:F27"/>
    </sheetView>
  </sheetViews>
  <sheetFormatPr defaultRowHeight="14.75" x14ac:dyDescent="0.75"/>
  <cols>
    <col min="1" max="1" width="13.453125" bestFit="1" customWidth="1"/>
    <col min="2" max="2" width="77.54296875" bestFit="1" customWidth="1"/>
    <col min="5" max="5" width="11.1796875" bestFit="1" customWidth="1"/>
    <col min="6" max="6" width="15.453125" bestFit="1" customWidth="1"/>
  </cols>
  <sheetData>
    <row r="1" spans="1:6" ht="15.5" thickBot="1" x14ac:dyDescent="0.9">
      <c r="A1" s="148" t="s">
        <v>0</v>
      </c>
      <c r="B1" s="149"/>
      <c r="C1" s="149"/>
      <c r="D1" s="149"/>
      <c r="E1" s="149"/>
      <c r="F1" s="153"/>
    </row>
    <row r="2" spans="1:6" ht="15.5" thickBot="1" x14ac:dyDescent="0.9">
      <c r="A2" s="52" t="s">
        <v>132</v>
      </c>
      <c r="B2" s="51" t="s">
        <v>138</v>
      </c>
      <c r="C2" s="53"/>
      <c r="D2" s="53"/>
      <c r="E2" s="53"/>
      <c r="F2" s="54"/>
    </row>
    <row r="3" spans="1:6" x14ac:dyDescent="0.75">
      <c r="A3" s="1" t="s">
        <v>2</v>
      </c>
      <c r="B3" s="2" t="s">
        <v>3</v>
      </c>
      <c r="C3" s="2" t="s">
        <v>4</v>
      </c>
      <c r="D3" s="2" t="s">
        <v>5</v>
      </c>
      <c r="E3" s="3" t="s">
        <v>6</v>
      </c>
      <c r="F3" s="4" t="s">
        <v>7</v>
      </c>
    </row>
    <row r="4" spans="1:6" x14ac:dyDescent="0.75">
      <c r="A4" s="5"/>
      <c r="B4" s="55" t="s">
        <v>20</v>
      </c>
      <c r="C4" s="7"/>
      <c r="D4" s="8"/>
      <c r="E4" s="9"/>
      <c r="F4" s="13"/>
    </row>
    <row r="5" spans="1:6" x14ac:dyDescent="0.75">
      <c r="A5" s="5"/>
      <c r="B5" s="56"/>
      <c r="C5" s="7"/>
      <c r="D5" s="7"/>
      <c r="E5" s="9"/>
      <c r="F5" s="13"/>
    </row>
    <row r="6" spans="1:6" ht="108.75" customHeight="1" x14ac:dyDescent="0.75">
      <c r="A6" s="5"/>
      <c r="B6" s="14" t="s">
        <v>111</v>
      </c>
      <c r="C6" s="7"/>
      <c r="D6" s="8"/>
      <c r="E6" s="9"/>
      <c r="F6" s="13"/>
    </row>
    <row r="7" spans="1:6" x14ac:dyDescent="0.75">
      <c r="A7" s="5"/>
      <c r="B7" s="14"/>
      <c r="C7" s="7"/>
      <c r="D7" s="8"/>
      <c r="E7" s="9"/>
      <c r="F7" s="13"/>
    </row>
    <row r="8" spans="1:6" x14ac:dyDescent="0.75">
      <c r="A8" s="5"/>
      <c r="B8" s="6" t="s">
        <v>22</v>
      </c>
      <c r="C8" s="7"/>
      <c r="D8" s="8"/>
      <c r="E8" s="9"/>
      <c r="F8" s="13"/>
    </row>
    <row r="9" spans="1:6" x14ac:dyDescent="0.75">
      <c r="A9" s="5" t="s">
        <v>23</v>
      </c>
      <c r="B9" s="14" t="s">
        <v>112</v>
      </c>
      <c r="C9" s="7" t="s">
        <v>17</v>
      </c>
      <c r="D9" s="7">
        <v>320</v>
      </c>
      <c r="E9" s="9"/>
      <c r="F9" s="13"/>
    </row>
    <row r="10" spans="1:6" x14ac:dyDescent="0.75">
      <c r="A10" s="5"/>
      <c r="B10" s="25"/>
      <c r="C10" s="7"/>
      <c r="D10" s="7"/>
      <c r="E10" s="9"/>
      <c r="F10" s="13"/>
    </row>
    <row r="11" spans="1:6" x14ac:dyDescent="0.75">
      <c r="A11" s="5"/>
      <c r="B11" s="6" t="s">
        <v>33</v>
      </c>
      <c r="C11" s="7"/>
      <c r="D11" s="8"/>
      <c r="E11" s="9"/>
      <c r="F11" s="13"/>
    </row>
    <row r="12" spans="1:6" ht="53.5" x14ac:dyDescent="0.75">
      <c r="A12" s="5"/>
      <c r="B12" s="14" t="s">
        <v>34</v>
      </c>
      <c r="C12" s="7"/>
      <c r="D12" s="8"/>
      <c r="E12" s="9"/>
      <c r="F12" s="13"/>
    </row>
    <row r="13" spans="1:6" x14ac:dyDescent="0.75">
      <c r="A13" s="5"/>
      <c r="B13" s="21"/>
      <c r="C13" s="7"/>
      <c r="D13" s="8"/>
      <c r="E13" s="9"/>
      <c r="F13" s="13"/>
    </row>
    <row r="14" spans="1:6" x14ac:dyDescent="0.75">
      <c r="A14" s="5"/>
      <c r="B14" s="20" t="s">
        <v>113</v>
      </c>
      <c r="C14" s="7"/>
      <c r="D14" s="8"/>
      <c r="E14" s="9"/>
      <c r="F14" s="13"/>
    </row>
    <row r="15" spans="1:6" x14ac:dyDescent="0.75">
      <c r="A15" s="5" t="s">
        <v>114</v>
      </c>
      <c r="B15" s="14" t="s">
        <v>115</v>
      </c>
      <c r="C15" s="7" t="s">
        <v>11</v>
      </c>
      <c r="D15" s="8">
        <v>1</v>
      </c>
      <c r="E15" s="9"/>
      <c r="F15" s="13"/>
    </row>
    <row r="16" spans="1:6" x14ac:dyDescent="0.75">
      <c r="A16" s="5"/>
      <c r="B16" s="21"/>
      <c r="C16" s="7"/>
      <c r="D16" s="8"/>
      <c r="E16" s="9"/>
      <c r="F16" s="13"/>
    </row>
    <row r="17" spans="1:6" x14ac:dyDescent="0.75">
      <c r="A17" s="5"/>
      <c r="B17" s="20" t="s">
        <v>116</v>
      </c>
      <c r="C17" s="7"/>
      <c r="D17" s="8"/>
      <c r="E17" s="9"/>
      <c r="F17" s="13"/>
    </row>
    <row r="18" spans="1:6" x14ac:dyDescent="0.75">
      <c r="A18" s="5" t="s">
        <v>117</v>
      </c>
      <c r="B18" s="14" t="s">
        <v>118</v>
      </c>
      <c r="C18" s="7" t="s">
        <v>11</v>
      </c>
      <c r="D18" s="8">
        <v>10</v>
      </c>
      <c r="E18" s="9"/>
      <c r="F18" s="13"/>
    </row>
    <row r="19" spans="1:6" x14ac:dyDescent="0.75">
      <c r="A19" s="5"/>
      <c r="B19" s="21"/>
      <c r="C19" s="7"/>
      <c r="D19" s="8"/>
      <c r="E19" s="9"/>
      <c r="F19" s="13"/>
    </row>
    <row r="20" spans="1:6" x14ac:dyDescent="0.75">
      <c r="A20" s="11" t="s">
        <v>57</v>
      </c>
      <c r="B20" s="23" t="s">
        <v>121</v>
      </c>
      <c r="C20" s="7"/>
      <c r="D20" s="8"/>
      <c r="E20" s="9"/>
      <c r="F20" s="13"/>
    </row>
    <row r="21" spans="1:6" x14ac:dyDescent="0.75">
      <c r="A21" s="5" t="s">
        <v>59</v>
      </c>
      <c r="B21" s="14" t="s">
        <v>119</v>
      </c>
      <c r="C21" s="7" t="s">
        <v>11</v>
      </c>
      <c r="D21" s="7">
        <v>3</v>
      </c>
      <c r="E21" s="9"/>
      <c r="F21" s="13"/>
    </row>
    <row r="22" spans="1:6" x14ac:dyDescent="0.75">
      <c r="A22" s="5"/>
      <c r="B22" s="21"/>
      <c r="C22" s="7"/>
      <c r="D22" s="8"/>
      <c r="E22" s="9"/>
      <c r="F22" s="13"/>
    </row>
    <row r="23" spans="1:6" x14ac:dyDescent="0.75">
      <c r="A23" s="11"/>
      <c r="B23" s="23" t="s">
        <v>147</v>
      </c>
      <c r="C23" s="7"/>
      <c r="D23" s="8"/>
      <c r="E23" s="9"/>
      <c r="F23" s="13"/>
    </row>
    <row r="24" spans="1:6" x14ac:dyDescent="0.75">
      <c r="A24" s="5" t="s">
        <v>146</v>
      </c>
      <c r="B24" s="14" t="s">
        <v>119</v>
      </c>
      <c r="C24" s="7" t="s">
        <v>11</v>
      </c>
      <c r="D24" s="7">
        <v>1</v>
      </c>
      <c r="E24" s="9"/>
      <c r="F24" s="13"/>
    </row>
    <row r="25" spans="1:6" x14ac:dyDescent="0.75">
      <c r="A25" s="28"/>
      <c r="B25" s="14"/>
      <c r="C25" s="29"/>
      <c r="D25" s="26"/>
      <c r="E25" s="27"/>
      <c r="F25" s="13"/>
    </row>
    <row r="26" spans="1:6" ht="15.5" thickBot="1" x14ac:dyDescent="0.9">
      <c r="A26" s="5"/>
      <c r="B26" s="21"/>
      <c r="C26" s="8"/>
      <c r="D26" s="26"/>
      <c r="E26" s="37"/>
      <c r="F26" s="38"/>
    </row>
    <row r="27" spans="1:6" ht="15.5" thickBot="1" x14ac:dyDescent="0.9">
      <c r="A27" s="57"/>
      <c r="B27" s="58" t="s">
        <v>120</v>
      </c>
      <c r="C27" s="59"/>
      <c r="D27" s="60"/>
      <c r="E27" s="61"/>
      <c r="F27" s="62"/>
    </row>
  </sheetData>
  <mergeCells count="1">
    <mergeCell ref="A1:F1"/>
  </mergeCells>
  <pageMargins left="0.7" right="0.7" top="0.75" bottom="0.75" header="0.3" footer="0.3"/>
  <pageSetup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BreakPreview" topLeftCell="A10" zoomScale="110" zoomScaleNormal="100" zoomScaleSheetLayoutView="110" workbookViewId="0">
      <selection sqref="A1:F26"/>
    </sheetView>
  </sheetViews>
  <sheetFormatPr defaultRowHeight="14.75" x14ac:dyDescent="0.75"/>
  <cols>
    <col min="1" max="1" width="13.453125" bestFit="1" customWidth="1"/>
    <col min="2" max="2" width="77.54296875" bestFit="1" customWidth="1"/>
    <col min="5" max="5" width="12.26953125" bestFit="1" customWidth="1"/>
    <col min="6" max="6" width="15.453125" bestFit="1" customWidth="1"/>
  </cols>
  <sheetData>
    <row r="1" spans="1:6" ht="15.5" thickBot="1" x14ac:dyDescent="0.9">
      <c r="A1" s="148" t="s">
        <v>0</v>
      </c>
      <c r="B1" s="149"/>
      <c r="C1" s="149"/>
      <c r="D1" s="149"/>
      <c r="E1" s="149"/>
      <c r="F1" s="153"/>
    </row>
    <row r="2" spans="1:6" ht="15.5" thickBot="1" x14ac:dyDescent="0.9">
      <c r="A2" s="52" t="s">
        <v>109</v>
      </c>
      <c r="B2" s="51" t="s">
        <v>137</v>
      </c>
      <c r="C2" s="53"/>
      <c r="D2" s="53"/>
      <c r="E2" s="53"/>
      <c r="F2" s="54"/>
    </row>
    <row r="3" spans="1:6" x14ac:dyDescent="0.75">
      <c r="A3" s="1" t="s">
        <v>2</v>
      </c>
      <c r="B3" s="2" t="s">
        <v>3</v>
      </c>
      <c r="C3" s="2" t="s">
        <v>4</v>
      </c>
      <c r="D3" s="2" t="s">
        <v>5</v>
      </c>
      <c r="E3" s="3" t="s">
        <v>6</v>
      </c>
      <c r="F3" s="4" t="s">
        <v>7</v>
      </c>
    </row>
    <row r="4" spans="1:6" x14ac:dyDescent="0.75">
      <c r="A4" s="5"/>
      <c r="B4" s="55" t="s">
        <v>20</v>
      </c>
      <c r="C4" s="7"/>
      <c r="D4" s="8"/>
      <c r="E4" s="9"/>
      <c r="F4" s="13"/>
    </row>
    <row r="5" spans="1:6" x14ac:dyDescent="0.75">
      <c r="A5" s="5"/>
      <c r="B5" s="56"/>
      <c r="C5" s="7"/>
      <c r="D5" s="7"/>
      <c r="E5" s="9"/>
      <c r="F5" s="13"/>
    </row>
    <row r="6" spans="1:6" ht="108.75" customHeight="1" x14ac:dyDescent="0.75">
      <c r="A6" s="5"/>
      <c r="B6" s="14" t="s">
        <v>111</v>
      </c>
      <c r="C6" s="7"/>
      <c r="D6" s="8"/>
      <c r="E6" s="9"/>
      <c r="F6" s="13"/>
    </row>
    <row r="7" spans="1:6" x14ac:dyDescent="0.75">
      <c r="A7" s="5"/>
      <c r="B7" s="14"/>
      <c r="C7" s="7"/>
      <c r="D7" s="8"/>
      <c r="E7" s="9"/>
      <c r="F7" s="13"/>
    </row>
    <row r="8" spans="1:6" x14ac:dyDescent="0.75">
      <c r="A8" s="5"/>
      <c r="B8" s="6" t="s">
        <v>22</v>
      </c>
      <c r="C8" s="7"/>
      <c r="D8" s="8"/>
      <c r="E8" s="9"/>
      <c r="F8" s="13"/>
    </row>
    <row r="9" spans="1:6" x14ac:dyDescent="0.75">
      <c r="A9" s="5" t="s">
        <v>23</v>
      </c>
      <c r="B9" s="14" t="s">
        <v>122</v>
      </c>
      <c r="C9" s="7" t="s">
        <v>17</v>
      </c>
      <c r="D9" s="7">
        <v>480</v>
      </c>
      <c r="E9" s="9"/>
      <c r="F9" s="13"/>
    </row>
    <row r="10" spans="1:6" x14ac:dyDescent="0.75">
      <c r="A10" s="5"/>
      <c r="B10" s="25"/>
      <c r="C10" s="7"/>
      <c r="D10" s="7"/>
      <c r="E10" s="9"/>
      <c r="F10" s="13"/>
    </row>
    <row r="11" spans="1:6" x14ac:dyDescent="0.75">
      <c r="A11" s="5"/>
      <c r="B11" s="6" t="s">
        <v>33</v>
      </c>
      <c r="C11" s="7"/>
      <c r="D11" s="8"/>
      <c r="E11" s="9"/>
      <c r="F11" s="13"/>
    </row>
    <row r="12" spans="1:6" ht="53.5" x14ac:dyDescent="0.75">
      <c r="A12" s="5"/>
      <c r="B12" s="14" t="s">
        <v>34</v>
      </c>
      <c r="C12" s="7"/>
      <c r="D12" s="8"/>
      <c r="E12" s="9"/>
      <c r="F12" s="13"/>
    </row>
    <row r="13" spans="1:6" x14ac:dyDescent="0.75">
      <c r="A13" s="5"/>
      <c r="B13" s="21"/>
      <c r="C13" s="7"/>
      <c r="D13" s="8"/>
      <c r="E13" s="9"/>
      <c r="F13" s="13"/>
    </row>
    <row r="14" spans="1:6" x14ac:dyDescent="0.75">
      <c r="A14" s="5"/>
      <c r="B14" s="20" t="s">
        <v>113</v>
      </c>
      <c r="C14" s="7"/>
      <c r="D14" s="8"/>
      <c r="E14" s="9"/>
      <c r="F14" s="13"/>
    </row>
    <row r="15" spans="1:6" x14ac:dyDescent="0.75">
      <c r="A15" s="5" t="s">
        <v>114</v>
      </c>
      <c r="B15" s="14" t="s">
        <v>153</v>
      </c>
      <c r="C15" s="7" t="s">
        <v>11</v>
      </c>
      <c r="D15" s="8">
        <v>1</v>
      </c>
      <c r="E15" s="9"/>
      <c r="F15" s="13"/>
    </row>
    <row r="16" spans="1:6" x14ac:dyDescent="0.75">
      <c r="A16" s="5"/>
      <c r="B16" s="21"/>
      <c r="C16" s="7"/>
      <c r="D16" s="8"/>
      <c r="E16" s="9"/>
      <c r="F16" s="13"/>
    </row>
    <row r="17" spans="1:6" x14ac:dyDescent="0.75">
      <c r="A17" s="5"/>
      <c r="B17" s="20" t="s">
        <v>116</v>
      </c>
      <c r="C17" s="7"/>
      <c r="D17" s="8"/>
      <c r="E17" s="9"/>
      <c r="F17" s="13"/>
    </row>
    <row r="18" spans="1:6" x14ac:dyDescent="0.75">
      <c r="A18" s="5" t="s">
        <v>117</v>
      </c>
      <c r="B18" s="14" t="s">
        <v>145</v>
      </c>
      <c r="C18" s="7" t="s">
        <v>11</v>
      </c>
      <c r="D18" s="8">
        <v>10</v>
      </c>
      <c r="E18" s="9"/>
      <c r="F18" s="13"/>
    </row>
    <row r="19" spans="1:6" x14ac:dyDescent="0.75">
      <c r="A19" s="5"/>
      <c r="B19" s="21"/>
      <c r="C19" s="7"/>
      <c r="D19" s="8"/>
      <c r="E19" s="9"/>
      <c r="F19" s="13"/>
    </row>
    <row r="20" spans="1:6" x14ac:dyDescent="0.75">
      <c r="A20" s="11" t="s">
        <v>57</v>
      </c>
      <c r="B20" s="23" t="s">
        <v>121</v>
      </c>
      <c r="C20" s="7"/>
      <c r="D20" s="8"/>
      <c r="E20" s="9"/>
      <c r="F20" s="13"/>
    </row>
    <row r="21" spans="1:6" x14ac:dyDescent="0.75">
      <c r="A21" s="5" t="s">
        <v>59</v>
      </c>
      <c r="B21" s="14" t="s">
        <v>125</v>
      </c>
      <c r="C21" s="7" t="s">
        <v>11</v>
      </c>
      <c r="D21" s="7">
        <v>3</v>
      </c>
      <c r="E21" s="9"/>
      <c r="F21" s="13"/>
    </row>
    <row r="22" spans="1:6" x14ac:dyDescent="0.75">
      <c r="A22" s="5"/>
      <c r="B22" s="21"/>
      <c r="C22" s="7"/>
      <c r="D22" s="8"/>
      <c r="E22" s="9"/>
      <c r="F22" s="13"/>
    </row>
    <row r="23" spans="1:6" x14ac:dyDescent="0.75">
      <c r="A23" s="11"/>
      <c r="B23" s="23" t="s">
        <v>147</v>
      </c>
      <c r="C23" s="7"/>
      <c r="D23" s="8"/>
      <c r="E23" s="9"/>
      <c r="F23" s="13"/>
    </row>
    <row r="24" spans="1:6" x14ac:dyDescent="0.75">
      <c r="A24" s="5" t="s">
        <v>146</v>
      </c>
      <c r="B24" s="14" t="s">
        <v>125</v>
      </c>
      <c r="C24" s="7" t="s">
        <v>11</v>
      </c>
      <c r="D24" s="7">
        <v>1</v>
      </c>
      <c r="E24" s="9"/>
      <c r="F24" s="13"/>
    </row>
    <row r="25" spans="1:6" ht="15.5" thickBot="1" x14ac:dyDescent="0.9">
      <c r="A25" s="85"/>
      <c r="B25" s="21"/>
      <c r="C25" s="86"/>
      <c r="D25" s="86"/>
      <c r="E25" s="87"/>
      <c r="F25" s="88"/>
    </row>
    <row r="26" spans="1:6" ht="15.5" thickBot="1" x14ac:dyDescent="0.9">
      <c r="A26" s="57"/>
      <c r="B26" s="58" t="s">
        <v>120</v>
      </c>
      <c r="C26" s="59"/>
      <c r="D26" s="60"/>
      <c r="E26" s="61"/>
      <c r="F26" s="62"/>
    </row>
  </sheetData>
  <mergeCells count="1">
    <mergeCell ref="A1:F1"/>
  </mergeCells>
  <pageMargins left="0.7" right="0.7" top="0.75" bottom="0.75" header="0.3" footer="0.3"/>
  <pageSetup scale="6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view="pageBreakPreview" zoomScale="99" zoomScaleNormal="100" zoomScaleSheetLayoutView="99" workbookViewId="0">
      <selection activeCell="C6" sqref="C6"/>
    </sheetView>
  </sheetViews>
  <sheetFormatPr defaultRowHeight="14.75" x14ac:dyDescent="0.75"/>
  <cols>
    <col min="1" max="1" width="13.453125" bestFit="1" customWidth="1"/>
    <col min="2" max="2" width="77.54296875" bestFit="1" customWidth="1"/>
    <col min="5" max="5" width="12" bestFit="1" customWidth="1"/>
    <col min="6" max="6" width="16.54296875" bestFit="1" customWidth="1"/>
  </cols>
  <sheetData>
    <row r="1" spans="1:6" ht="15.5" thickBot="1" x14ac:dyDescent="0.9">
      <c r="A1" s="148" t="s">
        <v>0</v>
      </c>
      <c r="B1" s="149"/>
      <c r="C1" s="149"/>
      <c r="D1" s="149"/>
      <c r="E1" s="149"/>
      <c r="F1" s="153"/>
    </row>
    <row r="2" spans="1:6" ht="15.5" thickBot="1" x14ac:dyDescent="0.9">
      <c r="A2" s="52" t="s">
        <v>133</v>
      </c>
      <c r="B2" s="51" t="s">
        <v>136</v>
      </c>
      <c r="C2" s="53"/>
      <c r="D2" s="53"/>
      <c r="E2" s="53"/>
      <c r="F2" s="54"/>
    </row>
    <row r="3" spans="1:6" x14ac:dyDescent="0.75">
      <c r="A3" s="1" t="s">
        <v>2</v>
      </c>
      <c r="B3" s="2" t="s">
        <v>3</v>
      </c>
      <c r="C3" s="2" t="s">
        <v>4</v>
      </c>
      <c r="D3" s="2" t="s">
        <v>5</v>
      </c>
      <c r="E3" s="3" t="s">
        <v>6</v>
      </c>
      <c r="F3" s="4" t="s">
        <v>7</v>
      </c>
    </row>
    <row r="4" spans="1:6" x14ac:dyDescent="0.75">
      <c r="A4" s="5"/>
      <c r="B4" s="55" t="s">
        <v>20</v>
      </c>
      <c r="C4" s="7"/>
      <c r="D4" s="8"/>
      <c r="E4" s="9"/>
      <c r="F4" s="13"/>
    </row>
    <row r="5" spans="1:6" x14ac:dyDescent="0.75">
      <c r="A5" s="5"/>
      <c r="B5" s="56"/>
      <c r="C5" s="7"/>
      <c r="D5" s="7"/>
      <c r="E5" s="9"/>
      <c r="F5" s="13"/>
    </row>
    <row r="6" spans="1:6" ht="108.75" customHeight="1" x14ac:dyDescent="0.75">
      <c r="A6" s="5"/>
      <c r="B6" s="14" t="s">
        <v>111</v>
      </c>
      <c r="C6" s="7"/>
      <c r="D6" s="8"/>
      <c r="E6" s="9"/>
      <c r="F6" s="13"/>
    </row>
    <row r="7" spans="1:6" x14ac:dyDescent="0.75">
      <c r="A7" s="5"/>
      <c r="B7" s="14"/>
      <c r="C7" s="7"/>
      <c r="D7" s="8"/>
      <c r="E7" s="9"/>
      <c r="F7" s="13"/>
    </row>
    <row r="8" spans="1:6" x14ac:dyDescent="0.75">
      <c r="A8" s="5"/>
      <c r="B8" s="6" t="s">
        <v>22</v>
      </c>
      <c r="C8" s="7"/>
      <c r="D8" s="8"/>
      <c r="E8" s="9"/>
      <c r="F8" s="13"/>
    </row>
    <row r="9" spans="1:6" x14ac:dyDescent="0.75">
      <c r="A9" s="5" t="s">
        <v>23</v>
      </c>
      <c r="B9" s="14" t="s">
        <v>122</v>
      </c>
      <c r="C9" s="7" t="s">
        <v>17</v>
      </c>
      <c r="D9" s="7">
        <v>670</v>
      </c>
      <c r="E9" s="9"/>
      <c r="F9" s="13"/>
    </row>
    <row r="10" spans="1:6" x14ac:dyDescent="0.75">
      <c r="A10" s="5" t="s">
        <v>25</v>
      </c>
      <c r="B10" s="14" t="s">
        <v>112</v>
      </c>
      <c r="C10" s="7" t="s">
        <v>17</v>
      </c>
      <c r="D10" s="7">
        <v>470</v>
      </c>
      <c r="E10" s="9"/>
      <c r="F10" s="13"/>
    </row>
    <row r="11" spans="1:6" x14ac:dyDescent="0.75">
      <c r="A11" s="5"/>
      <c r="B11" s="25"/>
      <c r="C11" s="7"/>
      <c r="D11" s="7"/>
      <c r="E11" s="9"/>
      <c r="F11" s="13"/>
    </row>
    <row r="12" spans="1:6" x14ac:dyDescent="0.75">
      <c r="A12" s="5"/>
      <c r="B12" s="6" t="s">
        <v>33</v>
      </c>
      <c r="C12" s="7"/>
      <c r="D12" s="8"/>
      <c r="E12" s="9"/>
      <c r="F12" s="13"/>
    </row>
    <row r="13" spans="1:6" ht="53.5" x14ac:dyDescent="0.75">
      <c r="A13" s="5"/>
      <c r="B13" s="14" t="s">
        <v>34</v>
      </c>
      <c r="C13" s="7"/>
      <c r="D13" s="8"/>
      <c r="E13" s="9"/>
      <c r="F13" s="13"/>
    </row>
    <row r="14" spans="1:6" x14ac:dyDescent="0.75">
      <c r="A14" s="5"/>
      <c r="B14" s="21"/>
      <c r="C14" s="7"/>
      <c r="D14" s="8"/>
      <c r="E14" s="9"/>
      <c r="F14" s="13"/>
    </row>
    <row r="15" spans="1:6" x14ac:dyDescent="0.75">
      <c r="A15" s="5"/>
      <c r="B15" s="20" t="s">
        <v>113</v>
      </c>
      <c r="C15" s="7"/>
      <c r="D15" s="8"/>
      <c r="E15" s="9"/>
      <c r="F15" s="13"/>
    </row>
    <row r="16" spans="1:6" x14ac:dyDescent="0.75">
      <c r="A16" s="5" t="s">
        <v>114</v>
      </c>
      <c r="B16" s="14" t="s">
        <v>115</v>
      </c>
      <c r="C16" s="7" t="s">
        <v>11</v>
      </c>
      <c r="D16" s="8">
        <v>1</v>
      </c>
      <c r="E16" s="9"/>
      <c r="F16" s="13"/>
    </row>
    <row r="17" spans="1:6" x14ac:dyDescent="0.75">
      <c r="A17" s="5"/>
      <c r="B17" s="21"/>
      <c r="C17" s="7"/>
      <c r="D17" s="8"/>
      <c r="E17" s="9"/>
      <c r="F17" s="13"/>
    </row>
    <row r="18" spans="1:6" x14ac:dyDescent="0.75">
      <c r="A18" s="5"/>
      <c r="B18" s="20" t="s">
        <v>116</v>
      </c>
      <c r="C18" s="7"/>
      <c r="D18" s="8"/>
      <c r="E18" s="9"/>
      <c r="F18" s="13"/>
    </row>
    <row r="19" spans="1:6" x14ac:dyDescent="0.75">
      <c r="A19" s="5" t="s">
        <v>114</v>
      </c>
      <c r="B19" s="14" t="s">
        <v>153</v>
      </c>
      <c r="C19" s="7" t="s">
        <v>11</v>
      </c>
      <c r="D19" s="8">
        <v>15</v>
      </c>
      <c r="E19" s="9"/>
      <c r="F19" s="13"/>
    </row>
    <row r="20" spans="1:6" x14ac:dyDescent="0.75">
      <c r="A20" s="5" t="s">
        <v>117</v>
      </c>
      <c r="B20" s="14" t="s">
        <v>115</v>
      </c>
      <c r="C20" s="7" t="s">
        <v>11</v>
      </c>
      <c r="D20" s="8">
        <v>15</v>
      </c>
      <c r="E20" s="9"/>
      <c r="F20" s="13"/>
    </row>
    <row r="21" spans="1:6" x14ac:dyDescent="0.75">
      <c r="A21" s="5"/>
      <c r="B21" s="20" t="s">
        <v>124</v>
      </c>
      <c r="C21" s="7"/>
      <c r="D21" s="8"/>
      <c r="E21" s="9"/>
      <c r="F21" s="13"/>
    </row>
    <row r="22" spans="1:6" x14ac:dyDescent="0.75">
      <c r="A22" s="5" t="s">
        <v>36</v>
      </c>
      <c r="B22" s="14" t="s">
        <v>123</v>
      </c>
      <c r="C22" s="7" t="s">
        <v>11</v>
      </c>
      <c r="D22" s="8">
        <v>1</v>
      </c>
      <c r="E22" s="9"/>
      <c r="F22" s="13"/>
    </row>
    <row r="23" spans="1:6" x14ac:dyDescent="0.75">
      <c r="A23" s="5"/>
      <c r="B23" s="21"/>
      <c r="C23" s="7"/>
      <c r="D23" s="8"/>
      <c r="E23" s="9"/>
      <c r="F23" s="13"/>
    </row>
    <row r="24" spans="1:6" x14ac:dyDescent="0.75">
      <c r="A24" s="11" t="s">
        <v>57</v>
      </c>
      <c r="B24" s="23" t="s">
        <v>121</v>
      </c>
      <c r="C24" s="7"/>
      <c r="D24" s="8"/>
      <c r="E24" s="9"/>
      <c r="F24" s="13"/>
    </row>
    <row r="25" spans="1:6" x14ac:dyDescent="0.75">
      <c r="A25" s="5" t="s">
        <v>59</v>
      </c>
      <c r="B25" s="14" t="s">
        <v>125</v>
      </c>
      <c r="C25" s="7" t="s">
        <v>11</v>
      </c>
      <c r="D25" s="7">
        <v>3</v>
      </c>
      <c r="E25" s="9"/>
      <c r="F25" s="13"/>
    </row>
    <row r="26" spans="1:6" x14ac:dyDescent="0.75">
      <c r="A26" s="5"/>
      <c r="B26" s="21"/>
      <c r="C26" s="7"/>
      <c r="D26" s="8"/>
      <c r="E26" s="9"/>
      <c r="F26" s="13"/>
    </row>
    <row r="27" spans="1:6" x14ac:dyDescent="0.75">
      <c r="A27" s="11"/>
      <c r="B27" s="23" t="s">
        <v>147</v>
      </c>
      <c r="C27" s="7"/>
      <c r="D27" s="8"/>
      <c r="E27" s="9"/>
      <c r="F27" s="13"/>
    </row>
    <row r="28" spans="1:6" x14ac:dyDescent="0.75">
      <c r="A28" s="5" t="s">
        <v>146</v>
      </c>
      <c r="B28" s="14" t="s">
        <v>125</v>
      </c>
      <c r="C28" s="7" t="s">
        <v>11</v>
      </c>
      <c r="D28" s="7">
        <v>1</v>
      </c>
      <c r="E28" s="9"/>
      <c r="F28" s="13"/>
    </row>
    <row r="29" spans="1:6" x14ac:dyDescent="0.75">
      <c r="A29" s="28"/>
      <c r="B29" s="14"/>
      <c r="C29" s="29"/>
      <c r="D29" s="26"/>
      <c r="E29" s="27"/>
      <c r="F29" s="13"/>
    </row>
    <row r="30" spans="1:6" ht="15.5" thickBot="1" x14ac:dyDescent="0.9">
      <c r="A30" s="5"/>
      <c r="B30" s="21"/>
      <c r="C30" s="8"/>
      <c r="D30" s="26"/>
      <c r="E30" s="37"/>
      <c r="F30" s="38"/>
    </row>
    <row r="31" spans="1:6" ht="15.5" thickBot="1" x14ac:dyDescent="0.9">
      <c r="A31" s="57"/>
      <c r="B31" s="58" t="s">
        <v>120</v>
      </c>
      <c r="C31" s="59"/>
      <c r="D31" s="60"/>
      <c r="E31" s="61"/>
      <c r="F31" s="62"/>
    </row>
  </sheetData>
  <mergeCells count="1">
    <mergeCell ref="A1:F1"/>
  </mergeCells>
  <pageMargins left="0.7" right="0.7" top="0.75" bottom="0.75" header="0.3" footer="0.3"/>
  <pageSetup scale="66"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abSelected="1" view="pageBreakPreview" zoomScale="112" zoomScaleNormal="100" zoomScaleSheetLayoutView="112" workbookViewId="0">
      <selection activeCell="E9" sqref="E9:F9"/>
    </sheetView>
  </sheetViews>
  <sheetFormatPr defaultRowHeight="14.75" x14ac:dyDescent="0.75"/>
  <cols>
    <col min="1" max="1" width="13.453125" bestFit="1" customWidth="1"/>
    <col min="2" max="2" width="77.54296875" bestFit="1" customWidth="1"/>
    <col min="5" max="5" width="12.26953125" bestFit="1" customWidth="1"/>
    <col min="6" max="6" width="16.54296875" bestFit="1" customWidth="1"/>
  </cols>
  <sheetData>
    <row r="1" spans="1:6" ht="15.5" thickBot="1" x14ac:dyDescent="0.9">
      <c r="A1" s="148" t="s">
        <v>0</v>
      </c>
      <c r="B1" s="149"/>
      <c r="C1" s="149"/>
      <c r="D1" s="149"/>
      <c r="E1" s="149"/>
      <c r="F1" s="153"/>
    </row>
    <row r="2" spans="1:6" ht="15.5" thickBot="1" x14ac:dyDescent="0.9">
      <c r="A2" s="52" t="s">
        <v>134</v>
      </c>
      <c r="B2" s="51" t="s">
        <v>135</v>
      </c>
      <c r="C2" s="53"/>
      <c r="D2" s="53"/>
      <c r="E2" s="53"/>
      <c r="F2" s="54"/>
    </row>
    <row r="3" spans="1:6" x14ac:dyDescent="0.75">
      <c r="A3" s="1" t="s">
        <v>2</v>
      </c>
      <c r="B3" s="2" t="s">
        <v>3</v>
      </c>
      <c r="C3" s="2" t="s">
        <v>4</v>
      </c>
      <c r="D3" s="2" t="s">
        <v>5</v>
      </c>
      <c r="E3" s="3" t="s">
        <v>6</v>
      </c>
      <c r="F3" s="4" t="s">
        <v>7</v>
      </c>
    </row>
    <row r="4" spans="1:6" x14ac:dyDescent="0.75">
      <c r="A4" s="5"/>
      <c r="B4" s="55" t="s">
        <v>20</v>
      </c>
      <c r="C4" s="7"/>
      <c r="D4" s="8"/>
      <c r="E4" s="9"/>
      <c r="F4" s="13"/>
    </row>
    <row r="5" spans="1:6" x14ac:dyDescent="0.75">
      <c r="A5" s="5"/>
      <c r="B5" s="56"/>
      <c r="C5" s="7"/>
      <c r="D5" s="7"/>
      <c r="E5" s="9"/>
      <c r="F5" s="13"/>
    </row>
    <row r="6" spans="1:6" ht="108.75" customHeight="1" x14ac:dyDescent="0.75">
      <c r="A6" s="5"/>
      <c r="B6" s="14" t="s">
        <v>111</v>
      </c>
      <c r="C6" s="7"/>
      <c r="D6" s="8"/>
      <c r="E6" s="9"/>
      <c r="F6" s="13"/>
    </row>
    <row r="7" spans="1:6" x14ac:dyDescent="0.75">
      <c r="A7" s="5"/>
      <c r="B7" s="14"/>
      <c r="C7" s="7"/>
      <c r="D7" s="8"/>
      <c r="E7" s="9"/>
      <c r="F7" s="13"/>
    </row>
    <row r="8" spans="1:6" x14ac:dyDescent="0.75">
      <c r="A8" s="5"/>
      <c r="B8" s="6" t="s">
        <v>22</v>
      </c>
      <c r="C8" s="7"/>
      <c r="D8" s="8"/>
      <c r="E8" s="9"/>
      <c r="F8" s="13"/>
    </row>
    <row r="9" spans="1:6" x14ac:dyDescent="0.75">
      <c r="A9" s="5" t="s">
        <v>23</v>
      </c>
      <c r="B9" s="14" t="s">
        <v>122</v>
      </c>
      <c r="C9" s="7" t="s">
        <v>17</v>
      </c>
      <c r="D9" s="7">
        <v>660</v>
      </c>
      <c r="E9" s="9"/>
      <c r="F9" s="13"/>
    </row>
    <row r="10" spans="1:6" x14ac:dyDescent="0.75">
      <c r="A10" s="5"/>
      <c r="B10" s="25"/>
      <c r="C10" s="7"/>
      <c r="D10" s="7"/>
      <c r="E10" s="9"/>
      <c r="F10" s="13"/>
    </row>
    <row r="11" spans="1:6" x14ac:dyDescent="0.75">
      <c r="A11" s="5"/>
      <c r="B11" s="6" t="s">
        <v>33</v>
      </c>
      <c r="C11" s="7"/>
      <c r="D11" s="8"/>
      <c r="E11" s="9"/>
      <c r="F11" s="13"/>
    </row>
    <row r="12" spans="1:6" ht="53.5" x14ac:dyDescent="0.75">
      <c r="A12" s="5"/>
      <c r="B12" s="14" t="s">
        <v>34</v>
      </c>
      <c r="C12" s="7"/>
      <c r="D12" s="8"/>
      <c r="E12" s="9"/>
      <c r="F12" s="13"/>
    </row>
    <row r="13" spans="1:6" x14ac:dyDescent="0.75">
      <c r="A13" s="5"/>
      <c r="B13" s="21"/>
      <c r="C13" s="7"/>
      <c r="D13" s="8"/>
      <c r="E13" s="9"/>
      <c r="F13" s="13"/>
    </row>
    <row r="14" spans="1:6" x14ac:dyDescent="0.75">
      <c r="A14" s="5"/>
      <c r="B14" s="20" t="s">
        <v>113</v>
      </c>
      <c r="C14" s="7"/>
      <c r="D14" s="8"/>
      <c r="E14" s="9"/>
      <c r="F14" s="13"/>
    </row>
    <row r="15" spans="1:6" x14ac:dyDescent="0.75">
      <c r="A15" s="5" t="s">
        <v>114</v>
      </c>
      <c r="B15" s="14" t="s">
        <v>153</v>
      </c>
      <c r="C15" s="7" t="s">
        <v>11</v>
      </c>
      <c r="D15" s="8">
        <v>1</v>
      </c>
      <c r="E15" s="9"/>
      <c r="F15" s="13"/>
    </row>
    <row r="16" spans="1:6" x14ac:dyDescent="0.75">
      <c r="A16" s="5"/>
      <c r="B16" s="21"/>
      <c r="C16" s="7"/>
      <c r="D16" s="8"/>
      <c r="E16" s="9"/>
      <c r="F16" s="13"/>
    </row>
    <row r="17" spans="1:6" x14ac:dyDescent="0.75">
      <c r="A17" s="5"/>
      <c r="B17" s="20" t="s">
        <v>116</v>
      </c>
      <c r="C17" s="7"/>
      <c r="D17" s="8"/>
      <c r="E17" s="9"/>
      <c r="F17" s="13"/>
    </row>
    <row r="18" spans="1:6" x14ac:dyDescent="0.75">
      <c r="A18" s="5" t="s">
        <v>117</v>
      </c>
      <c r="B18" s="14" t="s">
        <v>153</v>
      </c>
      <c r="C18" s="7" t="s">
        <v>11</v>
      </c>
      <c r="D18" s="8">
        <v>15</v>
      </c>
      <c r="E18" s="9"/>
      <c r="F18" s="13"/>
    </row>
    <row r="19" spans="1:6" x14ac:dyDescent="0.75">
      <c r="A19" s="5"/>
      <c r="B19" s="21"/>
      <c r="C19" s="7"/>
      <c r="D19" s="8"/>
      <c r="E19" s="9"/>
      <c r="F19" s="13"/>
    </row>
    <row r="20" spans="1:6" x14ac:dyDescent="0.75">
      <c r="A20" s="11" t="s">
        <v>57</v>
      </c>
      <c r="B20" s="23" t="s">
        <v>121</v>
      </c>
      <c r="C20" s="7"/>
      <c r="D20" s="8"/>
      <c r="E20" s="9"/>
      <c r="F20" s="13"/>
    </row>
    <row r="21" spans="1:6" x14ac:dyDescent="0.75">
      <c r="A21" s="5" t="s">
        <v>59</v>
      </c>
      <c r="B21" s="14" t="s">
        <v>125</v>
      </c>
      <c r="C21" s="7" t="s">
        <v>11</v>
      </c>
      <c r="D21" s="7">
        <v>3</v>
      </c>
      <c r="E21" s="9"/>
      <c r="F21" s="13"/>
    </row>
    <row r="22" spans="1:6" x14ac:dyDescent="0.75">
      <c r="A22" s="5"/>
      <c r="B22" s="21"/>
      <c r="C22" s="7"/>
      <c r="D22" s="8"/>
      <c r="E22" s="9"/>
      <c r="F22" s="13"/>
    </row>
    <row r="23" spans="1:6" x14ac:dyDescent="0.75">
      <c r="A23" s="11"/>
      <c r="B23" s="23" t="s">
        <v>147</v>
      </c>
      <c r="C23" s="7"/>
      <c r="D23" s="8"/>
      <c r="E23" s="9"/>
      <c r="F23" s="13"/>
    </row>
    <row r="24" spans="1:6" x14ac:dyDescent="0.75">
      <c r="A24" s="5" t="s">
        <v>146</v>
      </c>
      <c r="B24" s="14" t="s">
        <v>125</v>
      </c>
      <c r="C24" s="7" t="s">
        <v>11</v>
      </c>
      <c r="D24" s="7">
        <v>1</v>
      </c>
      <c r="E24" s="9"/>
      <c r="F24" s="13"/>
    </row>
    <row r="25" spans="1:6" x14ac:dyDescent="0.75">
      <c r="A25" s="28"/>
      <c r="B25" s="14"/>
      <c r="C25" s="29"/>
      <c r="D25" s="26"/>
      <c r="E25" s="27"/>
      <c r="F25" s="13"/>
    </row>
    <row r="26" spans="1:6" ht="15.5" thickBot="1" x14ac:dyDescent="0.9">
      <c r="A26" s="5"/>
      <c r="B26" s="21"/>
      <c r="C26" s="8"/>
      <c r="D26" s="26"/>
      <c r="E26" s="37"/>
      <c r="F26" s="38"/>
    </row>
    <row r="27" spans="1:6" ht="15.5" thickBot="1" x14ac:dyDescent="0.9">
      <c r="A27" s="57"/>
      <c r="B27" s="58" t="s">
        <v>120</v>
      </c>
      <c r="C27" s="59"/>
      <c r="D27" s="60"/>
      <c r="E27" s="61"/>
      <c r="F27" s="62"/>
    </row>
  </sheetData>
  <mergeCells count="1">
    <mergeCell ref="A1:F1"/>
  </mergeCells>
  <pageMargins left="0.7" right="0.7" top="0.75" bottom="0.75" header="0.3" footer="0.3"/>
  <pageSetup scale="6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Summary</vt:lpstr>
      <vt:lpstr>Preliminary and General</vt:lpstr>
      <vt:lpstr>Main Line</vt:lpstr>
      <vt:lpstr>Wanjohi Distribution</vt:lpstr>
      <vt:lpstr>Albert Distribution</vt:lpstr>
      <vt:lpstr>Kiamunga Distribution</vt:lpstr>
      <vt:lpstr>Ngati Distribution</vt:lpstr>
      <vt:lpstr>Sub chief Distribution </vt:lpstr>
      <vt:lpstr>'Preliminary and General'!Print_Area</vt:lpstr>
      <vt:lpstr>Summary!Print_Area</vt:lpstr>
      <vt:lpstr>'Preliminary and General'!Print_Titles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Justo</dc:creator>
  <cp:lastModifiedBy>hp</cp:lastModifiedBy>
  <cp:lastPrinted>2024-01-31T07:04:28Z</cp:lastPrinted>
  <dcterms:created xsi:type="dcterms:W3CDTF">2022-07-31T12:46:08Z</dcterms:created>
  <dcterms:modified xsi:type="dcterms:W3CDTF">2024-02-26T18:00:49Z</dcterms:modified>
</cp:coreProperties>
</file>