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0F13ADF8-958D-4431-A7BC-CDD3A4598A8D}" xr6:coauthVersionLast="36" xr6:coauthVersionMax="47" xr10:uidLastSave="{00000000-0000-0000-0000-000000000000}"/>
  <bookViews>
    <workbookView xWindow="0" yWindow="0" windowWidth="20490" windowHeight="8340" activeTab="1" xr2:uid="{7BF7DB78-07F0-4CEB-806B-00B4EFAE2BEE}"/>
  </bookViews>
  <sheets>
    <sheet name="RISKS REGISTER 2022-23" sheetId="2" r:id="rId1"/>
    <sheet name="RISKS REGISTER 2023-24" sheetId="3" r:id="rId2"/>
    <sheet name="Sheet1" sheetId="4" r:id="rId3"/>
  </sheets>
  <definedNames>
    <definedName name="_xlnm.Print_Area" localSheetId="0">'RISKS REGISTER 2022-23'!$A$1:$W$52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8" i="3" l="1"/>
  <c r="J57" i="3"/>
  <c r="J55" i="3"/>
  <c r="J48" i="3" l="1"/>
  <c r="K48" i="3" s="1"/>
  <c r="J47" i="2"/>
  <c r="K47" i="2" s="1"/>
  <c r="J36" i="3" l="1"/>
  <c r="J47" i="3" l="1"/>
  <c r="J46" i="3"/>
  <c r="J45" i="3"/>
  <c r="J44" i="3"/>
  <c r="J43" i="3"/>
  <c r="J42" i="3"/>
  <c r="J41" i="3"/>
  <c r="J40" i="3"/>
  <c r="J39" i="3"/>
  <c r="J38" i="3"/>
  <c r="J37" i="3"/>
  <c r="J35" i="3" l="1"/>
  <c r="J30" i="3"/>
  <c r="J29" i="3"/>
  <c r="J28" i="3"/>
  <c r="J27" i="3"/>
  <c r="J17" i="3" l="1"/>
  <c r="J16" i="3"/>
  <c r="U45" i="2" l="1"/>
  <c r="J45" i="2"/>
  <c r="J15" i="3" l="1"/>
  <c r="K15" i="3" s="1"/>
  <c r="J14" i="3"/>
  <c r="J13" i="3"/>
  <c r="J12" i="3"/>
  <c r="J11" i="3"/>
  <c r="J10" i="3"/>
  <c r="J9" i="3"/>
  <c r="J8" i="3"/>
  <c r="J7" i="3"/>
  <c r="J6" i="3"/>
  <c r="J5" i="3"/>
  <c r="U5" i="2" l="1"/>
  <c r="U4" i="2"/>
  <c r="U39" i="2" l="1"/>
  <c r="J39" i="2"/>
  <c r="U38" i="2"/>
  <c r="J38" i="2"/>
  <c r="U37" i="2"/>
  <c r="J37" i="2"/>
  <c r="U36" i="2" l="1"/>
  <c r="J36" i="2"/>
  <c r="U35" i="2"/>
  <c r="J35" i="2"/>
  <c r="U34" i="2"/>
  <c r="J34" i="2"/>
  <c r="U33" i="2"/>
  <c r="J33" i="2"/>
  <c r="U32" i="2"/>
  <c r="J32" i="2"/>
  <c r="U31" i="2"/>
  <c r="J31" i="2"/>
  <c r="U30" i="2"/>
  <c r="J30" i="2"/>
  <c r="U29" i="2"/>
  <c r="J29" i="2"/>
  <c r="U28" i="2"/>
  <c r="J28" i="2"/>
  <c r="U27" i="2"/>
  <c r="J27" i="2"/>
  <c r="U26" i="2"/>
  <c r="J26" i="2"/>
  <c r="U25" i="2" l="1"/>
  <c r="J25" i="2"/>
  <c r="K25" i="2" s="1"/>
  <c r="U24" i="2"/>
  <c r="J24" i="2"/>
  <c r="U23" i="2"/>
  <c r="J23" i="2"/>
  <c r="U22" i="2"/>
  <c r="J22" i="2"/>
  <c r="U21" i="2"/>
  <c r="J21" i="2"/>
  <c r="K21" i="2" s="1"/>
  <c r="U14" i="2" l="1"/>
  <c r="J14" i="2"/>
  <c r="U13" i="2"/>
  <c r="J13" i="2"/>
  <c r="J17" i="2"/>
  <c r="U16" i="2"/>
  <c r="J16" i="2"/>
  <c r="U15" i="2"/>
  <c r="J15" i="2"/>
  <c r="J12" i="2" l="1"/>
  <c r="J11" i="2"/>
  <c r="U10" i="2"/>
  <c r="J10" i="2"/>
  <c r="U9" i="2"/>
  <c r="J9" i="2"/>
  <c r="U8" i="2"/>
  <c r="J8" i="2"/>
  <c r="U7" i="2"/>
  <c r="J7" i="2"/>
  <c r="U6" i="2" l="1"/>
  <c r="V6" i="2" s="1"/>
  <c r="J6" i="2"/>
  <c r="K6" i="2" s="1"/>
</calcChain>
</file>

<file path=xl/sharedStrings.xml><?xml version="1.0" encoding="utf-8"?>
<sst xmlns="http://schemas.openxmlformats.org/spreadsheetml/2006/main" count="1440" uniqueCount="619">
  <si>
    <t>INHERENT RISK ASSESMENT</t>
  </si>
  <si>
    <t>RISK TREATMENT PLAN</t>
  </si>
  <si>
    <t>Risk ID</t>
  </si>
  <si>
    <t>SRATEGIC OBJECTIVE</t>
  </si>
  <si>
    <t xml:space="preserve"> DEPARTMENTAL OBJECTIVE</t>
  </si>
  <si>
    <t>RISK</t>
  </si>
  <si>
    <t>CAUSE / SOURCE</t>
  </si>
  <si>
    <t>CONSEQUENCE DESCRIPTION</t>
  </si>
  <si>
    <t>EXISTING CONTROLS</t>
  </si>
  <si>
    <t>LIKELIHOOD</t>
  </si>
  <si>
    <t>CONSEQUENCE</t>
  </si>
  <si>
    <t>RISK SCORE</t>
  </si>
  <si>
    <t>RISK LEVEL</t>
  </si>
  <si>
    <t>RISK TREATMENT</t>
  </si>
  <si>
    <t>ACTIVITIES TO BE DONE</t>
  </si>
  <si>
    <t>RESOURCES</t>
  </si>
  <si>
    <t>TIMELINES</t>
  </si>
  <si>
    <t>STATUS/KPI</t>
  </si>
  <si>
    <t>RESPONSIBILITY</t>
  </si>
  <si>
    <t>OBJECTIVE EVIDENCE</t>
  </si>
  <si>
    <t>EVALUATION IN EFFECTIVENESS</t>
  </si>
  <si>
    <t>SO4- Improve Financial Sustainability</t>
  </si>
  <si>
    <t xml:space="preserve"> 1. Inadequate funding to implement activities from the strategic plan
2. Delayed projects                  
3. Dissatisfied stakeholders                                 4 Reduced operational efficiency
.
</t>
  </si>
  <si>
    <t>High</t>
  </si>
  <si>
    <t>Mitigate</t>
  </si>
  <si>
    <t>1. Time
2. Finances
3. Human Resource</t>
  </si>
  <si>
    <r>
      <t>30</t>
    </r>
    <r>
      <rPr>
        <vertAlign val="superscript"/>
        <sz val="12"/>
        <rFont val="Arial Narrow"/>
        <family val="2"/>
      </rPr>
      <t>th</t>
    </r>
    <r>
      <rPr>
        <sz val="12"/>
        <rFont val="Arial Narrow"/>
        <family val="2"/>
      </rPr>
      <t xml:space="preserve"> June 2023</t>
    </r>
  </si>
  <si>
    <t xml:space="preserve">SO5- Enhance partnership and Collaboration </t>
  </si>
  <si>
    <t>To establish 2 N0. partnerships and collaborations in the Financial Year 2022/2023</t>
  </si>
  <si>
    <t>Human Resource, office equipment (Furniture, desk, computers/laptops),  telephone acces/airtime, motorvehicle, stationery</t>
  </si>
  <si>
    <t>30th June 2023</t>
  </si>
  <si>
    <t>MEDIUM</t>
  </si>
  <si>
    <t>To increase the percentage of processed payments requests by internal customers within 5 working days from 90% to 97% .</t>
  </si>
  <si>
    <t>Low</t>
  </si>
  <si>
    <t xml:space="preserve">Percentage of payments processed on time </t>
  </si>
  <si>
    <t>To increase the percentage of processed payments requests by external providers within 30 working days from 90% to 95% .</t>
  </si>
  <si>
    <t>Medium</t>
  </si>
  <si>
    <t>MITIGATE</t>
  </si>
  <si>
    <t>LOW</t>
  </si>
  <si>
    <t xml:space="preserve">SO 11  - Enhance Human Resource Capacity </t>
  </si>
  <si>
    <t xml:space="preserve">To conduct  one (1) employee satisfaction survey  by June 2023 </t>
  </si>
  <si>
    <t>Employee  needs/requirements may not be identified</t>
  </si>
  <si>
    <t>Human Resorce, office equipment (Furniture, desk, computers/laptops),  telephone acces/airtime, stationery, Budget</t>
  </si>
  <si>
    <t>MHRMA</t>
  </si>
  <si>
    <t>To conduct one (1) work environment survey by June 2023</t>
  </si>
  <si>
    <t>Employee work environment satisfaction report</t>
  </si>
  <si>
    <t>To undertake one (1)training needs assessment and implement recommendations</t>
  </si>
  <si>
    <t xml:space="preserve">Failure to undertake mentorship and coaching </t>
  </si>
  <si>
    <t>MHRMA / CMTS</t>
  </si>
  <si>
    <t>Train Management staff on Performance Management System by June 2023</t>
  </si>
  <si>
    <t>Train the committee on Performance Management,</t>
  </si>
  <si>
    <t>Budget, Time</t>
  </si>
  <si>
    <t>Training report,</t>
  </si>
  <si>
    <t>S02- Enhance Research, Innovation and Uptake in Technology</t>
  </si>
  <si>
    <t>Budget
Personnel
ICT equipment/application</t>
  </si>
  <si>
    <t>MRSP</t>
  </si>
  <si>
    <t>medium</t>
  </si>
  <si>
    <t xml:space="preserve">No of quality research studies conducted </t>
  </si>
  <si>
    <t xml:space="preserve">To Review and Implement knowledge Management Strategy in FY 2022/2023 </t>
  </si>
  <si>
    <t xml:space="preserve">1. Knowledge management policy in place 
2. Knowledge management portal in place
</t>
  </si>
  <si>
    <t>Maintain and monitor the controls</t>
  </si>
  <si>
    <t xml:space="preserve">1. Inadequate resources
</t>
  </si>
  <si>
    <t xml:space="preserve">1. Poor choice of areas of collaborations 
2. Poor choice of Partner(s) in collaboration </t>
  </si>
  <si>
    <t xml:space="preserve">1. Strategic plan in place that support the objective  </t>
  </si>
  <si>
    <t>S07-Improved Service Delivery</t>
  </si>
  <si>
    <t xml:space="preserve">1. Existence of appoved Strategic Plan
2.Monitoring and reporting tools in place
2. Cascaded Annual and Quarterly Perfromance targets
3. Corporate annual workplan aligned to the Strategic Plan </t>
  </si>
  <si>
    <t xml:space="preserve">1. Develop and implement M&amp;E framework for projects  
2. Undertake annual water and sanitation situtaion survey </t>
  </si>
  <si>
    <t>1. Annual PC score  for the Agency
2. Implementation levels of strategic plan activities 
3. No of monitoring reports developed</t>
  </si>
  <si>
    <t>S01 - To increase access to water supply services</t>
  </si>
  <si>
    <t>To increase access to water supply services from 58% to 63% by FY2022/2023 by implementing the following:
1. Construction of Chogoria Water Supply Project
2. Construction of Kerugoya Kutus Water Supply Project
3. Construction of Murang'a South Water Supply Project
4. Construction of Murang'a Urban Water Supply Project
5. Construction of Gitije Kandugu Water Supply Project</t>
  </si>
  <si>
    <t xml:space="preserve">Finances                 Human resource Transport       </t>
  </si>
  <si>
    <t>CMTS</t>
  </si>
  <si>
    <t xml:space="preserve">1. Inadequate budgetary allocation  </t>
  </si>
  <si>
    <t>Technical staff training/Workshops</t>
  </si>
  <si>
    <t>Number of trainings done.</t>
  </si>
  <si>
    <t>S02 - To increase access to sanitation services</t>
  </si>
  <si>
    <t xml:space="preserve">To increase access to sanitation services from 8% to 13% by FY2022/2023 by implementing the following:
1. Construction of Kerugoya Kutus Sewerage Project
2. Construction of Chogoria Sewerage Project
3. Construction of Chuka Sewerage Project
</t>
  </si>
  <si>
    <t>S07 - Improve service delivery</t>
  </si>
  <si>
    <t xml:space="preserve">Develop contract management policy/framework by FY2022/2023 </t>
  </si>
  <si>
    <t>Accept</t>
  </si>
  <si>
    <t>SO1-  ( Increase access to water and Sanitation Services)</t>
  </si>
  <si>
    <r>
      <rPr>
        <sz val="11"/>
        <rFont val="Times New Roman"/>
        <family val="1"/>
      </rPr>
      <t xml:space="preserve">1. Timely submission of budgets.
2.  Continous stakeholders collaboration; while developing the master plan
3. Timely request for staff training  on  masterplan development.
</t>
    </r>
    <r>
      <rPr>
        <sz val="11"/>
        <color theme="1"/>
        <rFont val="Times New Roman"/>
        <family val="1"/>
      </rPr>
      <t xml:space="preserve">4. </t>
    </r>
    <r>
      <rPr>
        <sz val="11"/>
        <rFont val="Times New Roman"/>
        <family val="1"/>
      </rPr>
      <t xml:space="preserve">Benchmark with other institutions that have developed Master plan
5. Timely sourcing of the required data.
</t>
    </r>
    <r>
      <rPr>
        <sz val="11"/>
        <color theme="1"/>
        <rFont val="Times New Roman"/>
        <family val="1"/>
      </rPr>
      <t xml:space="preserve">
</t>
    </r>
  </si>
  <si>
    <t xml:space="preserve">1.Delayed realization of project objectives i.e increased coverage of water and sewer.              </t>
  </si>
  <si>
    <t>1. Stakeholders engagements 
2. Appointment of design teams to carry out the works</t>
  </si>
  <si>
    <t>1. Timely submission of budgets.</t>
  </si>
  <si>
    <t>SO5 - ( Enhance partnership and collaborations.</t>
  </si>
  <si>
    <r>
      <rPr>
        <sz val="11"/>
        <rFont val="Times New Roman"/>
        <family val="1"/>
      </rPr>
      <t xml:space="preserve">1. Timely planning and allocation of tasks to specific persons.  </t>
    </r>
    <r>
      <rPr>
        <sz val="11"/>
        <color rgb="FFFF0000"/>
        <rFont val="Times New Roman"/>
        <family val="1"/>
      </rPr>
      <t xml:space="preserve">                                                               </t>
    </r>
  </si>
  <si>
    <t>1. Inducting staff training on the MOWI concept note guidelines.                           2. Undertaking confirmatory survey/data collection.</t>
  </si>
  <si>
    <t>SO6 - ( Enhance stakeholders participation and engagement)</t>
  </si>
  <si>
    <t xml:space="preserve">1. Dissatisfied stakeholders, when there is delay in carrying out the appraisals of their project.                                                                                                               2. Delay in design and implementation of potential projects.         </t>
  </si>
  <si>
    <t>1. Establish division document register to track approved requests.                                      2. Brief rescheduling of ongoing activities to prioritize appraissals.</t>
  </si>
  <si>
    <t xml:space="preserve">To provide assurance that the Agency’s assets are safeguarded and internal control systems
are strengthened by conducting 100% internal audits as per the approved audit plan in the
financial year. </t>
  </si>
  <si>
    <t xml:space="preserve">1. Effective planning of the audit plan.  
2. Dissemination of the audit notification/programme to the departmental/divisional heads in time. 
3. Holding entry and exit meetings where resource needs and scope are clearly spelt out.
4. Working overtime to complete the workplan. 
</t>
  </si>
  <si>
    <t>1. Audit management software and Computer-Assisted Audit Techniques (CAATs)
2. Human Resource 
3. Office equipment (Furniture, desk, computers/laptops),  
4. Telephone acces/airtime, motorvehicle, stationery</t>
  </si>
  <si>
    <t xml:space="preserve">1. No. of system audits conducted. 
2. No of responses received from the auditees.
3. No of rejoinders. 
</t>
  </si>
  <si>
    <t>MIAA</t>
  </si>
  <si>
    <t>S07- 
Improve Service Delivery</t>
  </si>
  <si>
    <t>S02-Enhance  research,innovation and uptake in technology</t>
  </si>
  <si>
    <t>Finances,  Equipment, Transport, Time and Human Resource</t>
  </si>
  <si>
    <t>Number  of water and sanitation infrastructure mapped</t>
  </si>
  <si>
    <t>S05-Enhance  partnership and collaboration</t>
  </si>
  <si>
    <t xml:space="preserve">S06-Enhance Stakeholder participation and engagment </t>
  </si>
  <si>
    <t>Hand over sixteen (16)water  projects in TWWDA area of Jurisdiction to WSPs ,communities  institutions and undertake impact assessment for the projects   in FY 2022/23</t>
  </si>
  <si>
    <t>Projects handing over procedure in place</t>
  </si>
  <si>
    <t>SO7. Improve Service Delivery</t>
  </si>
  <si>
    <t>Manager, ICT</t>
  </si>
  <si>
    <t xml:space="preserve">To Conduct 2 No. Research studies on water and sanitation in the FY 2022-2023. </t>
  </si>
  <si>
    <t>1. Existence of Research policy 
2. Engagement of qualified employees 
3. Existence of MOU with DeKUT 
4.Establishment of Research and Survey Division
5. Procedure for data management and research</t>
  </si>
  <si>
    <t xml:space="preserve">Mitigate
</t>
  </si>
  <si>
    <t>1. Implement the research policy
2. Implement the existing MOU with DeKut
3. Initiate more collaborations with other institutes of high learning 
4. To benchmark and research on emerging innovation and or technology for implementation.</t>
  </si>
  <si>
    <t>1. Extistence of Research policy 
2. Existence of MOU with DeKUT 
3. Establishment of Research and Survey Division
5. Procedure for data management and research</t>
  </si>
  <si>
    <t>1. Inadequate resources
2. Inadequate skills on knowledge management implementation 
3. Inadequate Automated knowledge management 
4. Inadequate  implementation of seamless knowledge management</t>
  </si>
  <si>
    <t xml:space="preserve">1. Loss of knowledge from staff who leave/ retire from the Agency
2.  Operational inefficiencies
3. Reduced employee satisfaction
4.Delays in making  informed decisions
5. Undertaking Repetitive Processes 
6.Difficulty in finding the required information 
7. Poor internal collaborations
8. Low levels of customer satistifaction </t>
  </si>
  <si>
    <t xml:space="preserve">To develop a Partnership and Collaboration framework for research in the FY 2022/2023 </t>
  </si>
  <si>
    <t xml:space="preserve"> Failure to develop research partnership and collaboration framework</t>
  </si>
  <si>
    <t xml:space="preserve">1. Poorly implemented corporate annual workplan and Strategic Plan
</t>
  </si>
  <si>
    <t>SO7:Improve service delivery</t>
  </si>
  <si>
    <t>MR/DMR</t>
  </si>
  <si>
    <t xml:space="preserve">1 No. Intern engaged within the financial year. </t>
  </si>
  <si>
    <t>The controls were not effective and the risks have gone up since.</t>
  </si>
  <si>
    <t xml:space="preserve"> Inability to complete all audit activities as per Audit Plan due to unplanned activities and unavailability of auditees</t>
  </si>
  <si>
    <t xml:space="preserve">1.Adhoc investigations
2. Lack of co-operation from management 
3. High workload of the auditees 
</t>
  </si>
  <si>
    <t xml:space="preserve">1. The Agency may not be able to get the overall  risk management status.                           
2. The Agency may not get acurate information about the status of Internal Control System.                              3. Inability of the Board to make informed decisions to mitigate the risks, strengthen the Internal Control System and Governance.                             </t>
  </si>
  <si>
    <t xml:space="preserve">1. Request for an additional staff            2. Enhancing capacity of existing staff    3. Sensitizing the management on the role and importance of internal audits and recommendations 
</t>
  </si>
  <si>
    <t>RESIDUAL RISK ASSESSMENT</t>
  </si>
  <si>
    <t>Failure to conduct employee satisfaction survey due to inadequate funding</t>
  </si>
  <si>
    <t>Failure by the government to release funding due to austerity measures</t>
  </si>
  <si>
    <t>Annual Budget proposals</t>
  </si>
  <si>
    <t>mitigate</t>
  </si>
  <si>
    <t>1.Maintain and monitor the existing controls
2. 1. Mobilisation for release of funding by the government</t>
  </si>
  <si>
    <t>Human Resource, office equipment (Furniture, desk, computers/laptops),  telephone acces/airtime, stationery, Budget</t>
  </si>
  <si>
    <t xml:space="preserve">Employee satisfaction survey done                                                                       
</t>
  </si>
  <si>
    <t>Action to treat the risk was not effective. Austerity measures were implemented throughout 2022-2023</t>
  </si>
  <si>
    <t>Failure to conduct work environment survey due to inadequate funding</t>
  </si>
  <si>
    <t>Work environment needs/requirements may not be identified</t>
  </si>
  <si>
    <t>1. Monitor the existing controls
2. Mobilisation for release of funding by the government</t>
  </si>
  <si>
    <t>Failure to undertake Training Needs Assessment due to unavailability of funding.</t>
  </si>
  <si>
    <t>austerity measures</t>
  </si>
  <si>
    <t>1. Failure to identify the relevant training needs
2. Requirement for staff training will not be prioritized</t>
  </si>
  <si>
    <t>1. Annual  Budget proposals,
2.Training programmes to be undertaken</t>
  </si>
  <si>
    <t>1. Monitor the existing controls
2. Continue mobilising for funding</t>
  </si>
  <si>
    <t>TNA Report
An approved training plan</t>
  </si>
  <si>
    <t>The controls were effective</t>
  </si>
  <si>
    <t>Develop And Implement mentorship and coaching plan and implement for Technical Department  by December 2023</t>
  </si>
  <si>
    <t xml:space="preserve">Due to Unavailability of mentors and mentees; workloads </t>
  </si>
  <si>
    <t xml:space="preserve">1. Failure to have succession plans  2. Loss of institution memory </t>
  </si>
  <si>
    <t>1. Existing policy on mentorship and coaching                                         2. 2.Availability  of Experienced professionals to mentor graduate Employees     
3. Availability of trained mentors by PSC in the Technical Department</t>
  </si>
  <si>
    <t xml:space="preserve">1.Train more Mentors
2.Sensitize Staff on mentorship and coaching policy,
3.Motivate the mentors </t>
  </si>
  <si>
    <t>Human Resorce, office equipment (Furniture, desk, computers/laptops),  telephone acces/airtime, stationery, Training Budget</t>
  </si>
  <si>
    <t>1.number of mentorship engagements
2.Training reports, sensitization reports/attendance</t>
  </si>
  <si>
    <t>Inadequate budget due to austerity measures</t>
  </si>
  <si>
    <t>1. Lack of objectivity in staff perfromance  appraisal.</t>
  </si>
  <si>
    <t>1. Sensitization on Performance Appraisal Procedure</t>
  </si>
  <si>
    <t>The control was not effective</t>
  </si>
  <si>
    <t>Provision of staff welfare facilities by 30th June 2023</t>
  </si>
  <si>
    <t>Failure to provide staff welfare facilities</t>
  </si>
  <si>
    <t>Inadequate funding</t>
  </si>
  <si>
    <t xml:space="preserve"> Dissatisfied employee, staff turn-over, absenteeism</t>
  </si>
  <si>
    <t>Annual  Budget proposals</t>
  </si>
  <si>
    <t>ACCEPT</t>
  </si>
  <si>
    <t>No additional measures required.
Continue monitoring the existing control</t>
  </si>
  <si>
    <t>Availability of staff welfare facilities</t>
  </si>
  <si>
    <t>Existence of Contracts; utilization reports,</t>
  </si>
  <si>
    <t>Monitor the controls</t>
  </si>
  <si>
    <t>Improve service delivery</t>
  </si>
  <si>
    <t>Failure to achieve 97% payment processing within 5 working days due to lack of Funds and incomplete documentation</t>
  </si>
  <si>
    <t xml:space="preserve">i) Delayed disbursement of allocated funds
ii) Unsupported staff claims and imprests
iii) Late imprests accounting by staff
</t>
  </si>
  <si>
    <t>i) Demotivated staff               ii) Failure to achieve workplan targets                                        iii) Underabsorption of allocated funds</t>
  </si>
  <si>
    <t xml:space="preserve">i) Adherance to Finance &amp; Accounts SoPs, PFM Act, Finance Manual , Policy, Government Circulars.
ii) Memo to all staff on requirements for imprest application and accounting.                                                                                                                                                                                                                                                                                                                                                                                 iii) Draw reminder letters to the Parent Ministry on disbursement of allocated funds. </t>
  </si>
  <si>
    <t xml:space="preserve">i) Draw reminder letters to the parent ministry on disbursement of allocated funds.
ii)  Memo to staff on requirements for imprest application and accounting.
</t>
  </si>
  <si>
    <t>Budget, personnel,  Strategic Plans development Guidelines, PFM Act 2012,PFMR 2015, Government Circulars, Government Finance Statistic Standards Codes. Payroll summaries and schedules.</t>
  </si>
  <si>
    <t>CMF&amp;RM</t>
  </si>
  <si>
    <t xml:space="preserve">i) Letters to Parent Ministry         ii) Memo to Staff </t>
  </si>
  <si>
    <t>Controls were not effective</t>
  </si>
  <si>
    <t>Failure to achieve 95% payment processing within 30 working days due to lack of Funds and incomplete documentation</t>
  </si>
  <si>
    <t xml:space="preserve">i)Delayed disbursement by the Parent Ministry                                                                                                                        </t>
  </si>
  <si>
    <t>Delays in payments to Contractors/Consultants/ suppliers, Demotivated Contractors, Bad reputation of the organisation, Penalties on delayed payments, Go slow by the contractorsBad reputation of the Organisation, Complaints &amp;  Litigations, Poor workmanship , Project cost overun.</t>
  </si>
  <si>
    <t xml:space="preserve">i) Draw reminder letters to the Parent Ministry on disbursement of allocated funds.                                                                                                                                                                                              ii)Adherance to the Finance &amp; Accounts Service Charter ,
iii) Communication to project Officers and procurement Division on payment processing requirements prior to submission of payment documents.
                                                                                                                                                            </t>
  </si>
  <si>
    <t>Improve Financial Sustainability</t>
  </si>
  <si>
    <t>To achieve 0% loss of funds through fraud</t>
  </si>
  <si>
    <t xml:space="preserve">Loss of funds due to fraud </t>
  </si>
  <si>
    <t>Lack of staff Integrity,Weak Controls</t>
  </si>
  <si>
    <t>Organisation objectives not met, Disatisfaction of Stakeholders, Negative reputation</t>
  </si>
  <si>
    <t>i) Stages of approval,          ii) Internal Audit function within the organisation      iii) Code of conduct for the organisation.iv) Implementatiom of the fraud and corruption risk mitigation plan.</t>
  </si>
  <si>
    <t>Maintain</t>
  </si>
  <si>
    <r>
      <t>i) Draw reminder letters to the parent ministry on disbursement of allocated funds.
ii)</t>
    </r>
    <r>
      <rPr>
        <sz val="12"/>
        <color rgb="FFFF0000"/>
        <rFont val="Times New Roman"/>
        <family val="1"/>
      </rPr>
      <t xml:space="preserve"> </t>
    </r>
    <r>
      <rPr>
        <sz val="12"/>
        <rFont val="Times New Roman"/>
        <family val="1"/>
      </rPr>
      <t xml:space="preserve">Communication to project Officers and procurement Division on payment processing requirements prior to submission of payment documents.
</t>
    </r>
    <r>
      <rPr>
        <sz val="12"/>
        <color rgb="FFFF0000"/>
        <rFont val="Times New Roman"/>
        <family val="1"/>
      </rPr>
      <t xml:space="preserve">
                              .</t>
    </r>
    <r>
      <rPr>
        <sz val="12"/>
        <rFont val="Times New Roman"/>
        <family val="1"/>
      </rPr>
      <t xml:space="preserve">
</t>
    </r>
  </si>
  <si>
    <r>
      <t xml:space="preserve">i) Letters to Parent Ministry                                                                                                                                                                                                                                                                                                                </t>
    </r>
    <r>
      <rPr>
        <sz val="12"/>
        <rFont val="Times New Roman"/>
        <family val="1"/>
      </rPr>
      <t xml:space="preserve">ii) Memo to Communication to project Officers and procurement Division .
</t>
    </r>
    <r>
      <rPr>
        <sz val="12"/>
        <color rgb="FFFF0000"/>
        <rFont val="Times New Roman"/>
        <family val="1"/>
      </rPr>
      <t xml:space="preserve">
                              </t>
    </r>
    <r>
      <rPr>
        <sz val="12"/>
        <color theme="1"/>
        <rFont val="Times New Roman"/>
        <family val="1"/>
      </rPr>
      <t xml:space="preserve"> </t>
    </r>
  </si>
  <si>
    <r>
      <rPr>
        <sz val="10"/>
        <rFont val="Arial MT"/>
        <family val="2"/>
      </rPr>
      <t>Implement ERP and Integration of Processes to increase Automation Level from 64% to 72% by end of Financial Year 2022/2023</t>
    </r>
  </si>
  <si>
    <t xml:space="preserve">i) Failure to achieve the desired Automation level due to inadequate funding and low user uptake
</t>
  </si>
  <si>
    <t xml:space="preserve">i) Inadequate funding from exchequer                                       </t>
  </si>
  <si>
    <t>i) Low operational efficiency level        
iii) Low customer satisfaction level</t>
  </si>
  <si>
    <t xml:space="preserve">i) Budgetting ii.) Adequate technical capacity in the Agency iii.) Procurement plan to engage consultants. iii.) Divisional workplan </t>
  </si>
  <si>
    <r>
      <rPr>
        <sz val="10"/>
        <rFont val="Arial MT"/>
        <family val="2"/>
      </rPr>
      <t>MEDIUM</t>
    </r>
  </si>
  <si>
    <r>
      <rPr>
        <sz val="10"/>
        <rFont val="Arial MT"/>
        <family val="2"/>
      </rPr>
      <t>MITIGATE</t>
    </r>
  </si>
  <si>
    <t>i). Strict adherance to project completion timelines
ii) Proper ERP Change Management and user trainings
iii.) Timely preparation of Divisional budget</t>
  </si>
  <si>
    <r>
      <rPr>
        <sz val="10"/>
        <rFont val="Arial MT"/>
        <family val="2"/>
      </rPr>
      <t>1.</t>
    </r>
    <r>
      <rPr>
        <sz val="10"/>
        <rFont val="Microsoft Sans Serif"/>
        <family val="2"/>
      </rPr>
      <t xml:space="preserve"> </t>
    </r>
    <r>
      <rPr>
        <sz val="10"/>
        <rFont val="Arial MT"/>
        <family val="2"/>
      </rPr>
      <t>Personnel 2.</t>
    </r>
    <r>
      <rPr>
        <sz val="10"/>
        <rFont val="Microsoft Sans Serif"/>
        <family val="2"/>
      </rPr>
      <t xml:space="preserve"> </t>
    </r>
    <r>
      <rPr>
        <sz val="10"/>
        <rFont val="Arial MT"/>
        <family val="2"/>
      </rPr>
      <t>Finance 3.</t>
    </r>
    <r>
      <rPr>
        <sz val="10"/>
        <rFont val="Microsoft Sans Serif"/>
        <family val="2"/>
      </rPr>
      <t xml:space="preserve"> </t>
    </r>
    <r>
      <rPr>
        <sz val="10"/>
        <rFont val="Arial MT"/>
        <family val="2"/>
      </rPr>
      <t>Time</t>
    </r>
  </si>
  <si>
    <r>
      <rPr>
        <sz val="10"/>
        <rFont val="Arial MT"/>
        <family val="2"/>
      </rPr>
      <t>30th June 2023</t>
    </r>
  </si>
  <si>
    <r>
      <rPr>
        <sz val="10"/>
        <rFont val="Arial MT"/>
        <family val="2"/>
      </rPr>
      <t>i).</t>
    </r>
    <r>
      <rPr>
        <sz val="10"/>
        <rFont val="Microsoft Sans Serif"/>
        <family val="2"/>
      </rPr>
      <t xml:space="preserve"> </t>
    </r>
    <r>
      <rPr>
        <sz val="10"/>
        <rFont val="Arial MT"/>
        <family val="2"/>
      </rPr>
      <t>No of Integrated Systems
ii).</t>
    </r>
    <r>
      <rPr>
        <sz val="10"/>
        <rFont val="Microsoft Sans Serif"/>
        <family val="2"/>
      </rPr>
      <t xml:space="preserve"> </t>
    </r>
    <r>
      <rPr>
        <sz val="10"/>
        <rFont val="Arial MT"/>
        <family val="2"/>
      </rPr>
      <t>No of operational ERP modules 
iii).Percentage of Automation Level
iv).</t>
    </r>
    <r>
      <rPr>
        <sz val="10"/>
        <rFont val="Microsoft Sans Serif"/>
        <family val="2"/>
      </rPr>
      <t xml:space="preserve"> </t>
    </r>
    <r>
      <rPr>
        <sz val="10"/>
        <rFont val="Arial MT"/>
        <family val="2"/>
      </rPr>
      <t>No. of acquired PDAs</t>
    </r>
  </si>
  <si>
    <t>i. Delivery Notes for acquisition of PDAs
ii. Integration links
iii. Desktop / Web Applications
iv. Annual budgets</t>
  </si>
  <si>
    <t>Controls were effective</t>
  </si>
  <si>
    <r>
      <rPr>
        <sz val="10"/>
        <rFont val="Arial MT"/>
        <family val="2"/>
      </rPr>
      <t>To handle 100% of customer enquiries and complaints on ICT services as provided in the ICT customer service charter in the Financial Year 2022/2023.</t>
    </r>
  </si>
  <si>
    <t>Unresolved customer complaints due to non responsive external providers and internal breakdown of infrastructure</t>
  </si>
  <si>
    <t>i) Hardware
and Software obsoleteness
ii.) Late payment of services 
iii.) Lack of capacity of service provider.</t>
  </si>
  <si>
    <t>i) Low customer satisfaction level
ii) Increased customer complaints</t>
  </si>
  <si>
    <t>i) ICT Help desk services                 ii) User
Support Register                      iii) User Support Standard Operating Procedure
iv) ICT Policy
v.) Contracts with external providers</t>
  </si>
  <si>
    <r>
      <rPr>
        <sz val="10"/>
        <rFont val="Arial MT"/>
        <family val="2"/>
      </rPr>
      <t>LOW</t>
    </r>
  </si>
  <si>
    <r>
      <rPr>
        <sz val="10"/>
        <rFont val="Arial MT"/>
        <family val="2"/>
      </rPr>
      <t>1.</t>
    </r>
    <r>
      <rPr>
        <sz val="10"/>
        <rFont val="Microsoft Sans Serif"/>
        <family val="2"/>
      </rPr>
      <t xml:space="preserve"> </t>
    </r>
    <r>
      <rPr>
        <sz val="10"/>
        <rFont val="Arial MT"/>
        <family val="2"/>
      </rPr>
      <t>Personnel 2.</t>
    </r>
    <r>
      <rPr>
        <sz val="10"/>
        <rFont val="Microsoft Sans Serif"/>
        <family val="2"/>
      </rPr>
      <t xml:space="preserve"> </t>
    </r>
    <r>
      <rPr>
        <sz val="10"/>
        <rFont val="Arial MT"/>
        <family val="2"/>
      </rPr>
      <t>Time</t>
    </r>
  </si>
  <si>
    <r>
      <rPr>
        <sz val="10"/>
        <rFont val="Arial MT"/>
        <family val="2"/>
      </rPr>
      <t>Quarterly</t>
    </r>
  </si>
  <si>
    <t>i. No. of complains received and resolved</t>
  </si>
  <si>
    <r>
      <rPr>
        <sz val="10"/>
        <rFont val="Arial MT"/>
        <family val="2"/>
      </rPr>
      <t>Manager, ICT</t>
    </r>
  </si>
  <si>
    <t>User log register</t>
  </si>
  <si>
    <r>
      <rPr>
        <sz val="10"/>
        <rFont val="Arial MT"/>
        <family val="2"/>
      </rPr>
      <t>To Improve institutional network security through acquisition of 2 No. of network security firewalls in Financial Year 2022/2023</t>
    </r>
  </si>
  <si>
    <t xml:space="preserve">Loss of Data Confidentiality, Integrity and Availability (CIA) due to unathorised access. </t>
  </si>
  <si>
    <t>i) Rapid technological advancement            
ii) Existing rampant cyber crime</t>
  </si>
  <si>
    <r>
      <rPr>
        <sz val="10"/>
        <rFont val="Arial MT"/>
        <family val="2"/>
      </rPr>
      <t>i) Compromised data integrity and negative institution's reputation.
ii) Disruption in service delivery</t>
    </r>
  </si>
  <si>
    <r>
      <rPr>
        <sz val="10"/>
        <rFont val="Arial MT"/>
        <family val="2"/>
      </rPr>
      <t>i) Use of valid Antivirus Software   ii) Use of network security firewalls
iii) Sensitization of staff on information security                           iv) ICT Security Standard Policy</t>
    </r>
  </si>
  <si>
    <r>
      <rPr>
        <sz val="10"/>
        <rFont val="Arial MT"/>
        <family val="2"/>
      </rPr>
      <t>i). Ensure adherence on acquisition and implementation of  Network Security Firewalls</t>
    </r>
  </si>
  <si>
    <r>
      <rPr>
        <sz val="10"/>
        <rFont val="Arial MT"/>
        <family val="2"/>
      </rPr>
      <t>1.</t>
    </r>
    <r>
      <rPr>
        <sz val="10"/>
        <rFont val="Microsoft Sans Serif"/>
        <family val="2"/>
      </rPr>
      <t xml:space="preserve"> </t>
    </r>
    <r>
      <rPr>
        <sz val="10"/>
        <rFont val="Arial MT"/>
        <family val="2"/>
      </rPr>
      <t>Personnel 2.F</t>
    </r>
    <r>
      <rPr>
        <sz val="10"/>
        <rFont val="Microsoft Sans Serif"/>
        <family val="2"/>
      </rPr>
      <t xml:space="preserve">  </t>
    </r>
    <r>
      <rPr>
        <sz val="10"/>
        <rFont val="Arial MT"/>
        <family val="2"/>
      </rPr>
      <t>inance 3.</t>
    </r>
    <r>
      <rPr>
        <sz val="10"/>
        <rFont val="Microsoft Sans Serif"/>
        <family val="2"/>
      </rPr>
      <t xml:space="preserve"> </t>
    </r>
    <r>
      <rPr>
        <sz val="10"/>
        <rFont val="Arial MT"/>
        <family val="2"/>
      </rPr>
      <t>Time</t>
    </r>
  </si>
  <si>
    <r>
      <rPr>
        <sz val="10"/>
        <rFont val="Arial MT"/>
        <family val="2"/>
      </rPr>
      <t>i). No. of Acquired Network Security Firewalls
ii). No. of operational Network Security Firewall</t>
    </r>
  </si>
  <si>
    <t>i. Delievery Notes 
ii. Completion certificate
iii. Software and Physical Firewalls</t>
  </si>
  <si>
    <t>The controls are working but there are emerging cyber threats that can impact the agency's information security.</t>
  </si>
  <si>
    <t>To mobilize KES 300 Million for the development of National Public Water and Sanitation         Works in the Financial Year 2022/2023.</t>
  </si>
  <si>
    <t xml:space="preserve"> Failureto mobilize KES 300 Million for the development of National Public Water and Sanitation due to reduced support by development partners</t>
  </si>
  <si>
    <t xml:space="preserve">1. Project Concept Notes(PCN) and Project financing proposals for funding that don't meet the development partners' requirements
2. failure to adhere to requirements of the existing/previous development partners' funding policy and  guidelines
3. Delays in Resource Mobilization activities due to pandemic-related Issues
4. Changes in  government policies/guidelines that freeze the implementation of  new projects
5. Government restrictions and ceiling on borrowing
7. Delay in PCN approvals
8. Inability to market the Concept Paper and Project proposal for funding.
</t>
  </si>
  <si>
    <t xml:space="preserve">1. Monitor compliance with signed Financing Agreements and MOUs
2 Monitoring adherence to requirements of the development partners' funding policy
and  guidelines
3. Incorporating New project concept paper and project financing proposal to the Parent Ministry for future funding consideration in the Medium Term Expenditure Framework (MTEF)
4. Attending training on the Development of quality concept papers conducted by the parent ministry in collaboration with the National Treasury  
5. Lobbying with TNT,Parent Ministry and development partners
</t>
  </si>
  <si>
    <t xml:space="preserve">1. Develop New project PCN, Feasibility and submit for approval.
3. Building Capacity for staff on advocacy and networking
4. Enhance Lobbying with TNT, Parent Ministry, and development partners
5. Appointment of Project Committee  to review the PCN before submission for approval by the MoWSI and TNT       </t>
  </si>
  <si>
    <t xml:space="preserve">1. Amount of funds mobilized through RM strategy activities
2. No. of the new project, PCN developed and submitted for approval
3. No. of staff trained in advocacy and networking 
4. No. of PCN reviewed by the project committee
</t>
  </si>
  <si>
    <t>PCN Developed for SWED Fund, KOAFEC and NUWASP(ADB)</t>
  </si>
  <si>
    <t>Mitigation  measures Effective</t>
  </si>
  <si>
    <t xml:space="preserve"> Failure to establish 2 N0. partnerships and collaborations due to lack of supportive legislation </t>
  </si>
  <si>
    <t xml:space="preserve">1. Lack of political goodwill 
2. Poor institution reputation
 </t>
  </si>
  <si>
    <t xml:space="preserve"> 1. Inadequate funding  
2. lack of new programmes                 
3.Dissatisfied stakeholders </t>
  </si>
  <si>
    <t xml:space="preserve">1. Holding meetings with potential partners
2. Compliance with laws and regulations
</t>
  </si>
  <si>
    <t>1. Research on the interest of existing and New development partners in the Water sector through visiting their embassy or Desktop research.
2. Engage the private sector in water infrastructure development through PPP after legistlation. Lobbying with Parliamentary Accounts Commiittee, Ministry of Water, Sanitation and Irrigation</t>
  </si>
  <si>
    <t xml:space="preserve">1. No. of Partnership and Collaboration established
2. No. of projects initiated through PPPs
</t>
  </si>
  <si>
    <t>PPPs Expression of Interest</t>
  </si>
  <si>
    <t>Develop Master Plan Covering the 5 Counties by end of FY 2023/2024</t>
  </si>
  <si>
    <t>Failure to develop a comprehensive master plan due to inadequate finance and lack of historical data.</t>
  </si>
  <si>
    <t>1.Inadequate funding by Exchequer.
2.Lack of documented information at the County Level.</t>
  </si>
  <si>
    <t xml:space="preserve">1. Dissatisfied stakeholders e.g WSPs and County Governments 2.Poor planning of the Organisational Activities.                            </t>
  </si>
  <si>
    <t>1. Stakeholders engagements forums 
2. Establishment of a committte to spearhead the exercise.
3. Budget  
4. Work Plan</t>
  </si>
  <si>
    <t>1. Number of County Master Plans developed.</t>
  </si>
  <si>
    <t>1. Submitted budget.
2. Minutes for stakeholder engagement.                   
3. Benchmarking request/benchmarking report.                                  
4. Training request         
5. Data requests to relevant stakeholders.</t>
  </si>
  <si>
    <t>Controls were not effective.</t>
  </si>
  <si>
    <t>Develop 3 out of 7 design works that are inclusive of last mile connectivity by end of FY 2023/2024</t>
  </si>
  <si>
    <t>Development of designs with inadequate last mile connectivity due to insufficient information on the project objectives.</t>
  </si>
  <si>
    <t xml:space="preserve">1.Inadequate stakeholder engagement before design stage.
</t>
  </si>
  <si>
    <t>Human Resource, office equipment (Furniture, desk, computer hardware and software),  telephone acces/airtime, motorvehicle, stationery, survey equipment</t>
  </si>
  <si>
    <t>1. Number of design reports with last mile component.</t>
  </si>
  <si>
    <t>1.Submitted Budget
2.Data requests to relevant stakeholders.</t>
  </si>
  <si>
    <t>Develop 8 Concept notes for development programmes by the end of FY 2023/2024</t>
  </si>
  <si>
    <t xml:space="preserve">1.Failure to develop targetted concept notes due to inadequate staff skills.                                            </t>
  </si>
  <si>
    <t>1.Inadequate staff with knowledge of preparing concept notes.
2.Lack of internal competence in developing the concept notes.</t>
  </si>
  <si>
    <t>1. Not able to get project funding.
2.Bad reputation with Development Partners. 
3.Dissatisfied Stakeholders.</t>
  </si>
  <si>
    <t xml:space="preserve">1. Divisional workplans.
2. Budget.
</t>
  </si>
  <si>
    <t xml:space="preserve">Human Resource, office equipment (Furniture, desk, computer hardware and software),  telephone acces/airtime, motorvehicle, stationery,survey equipment </t>
  </si>
  <si>
    <t>1. Number of concept notes developed.</t>
  </si>
  <si>
    <t xml:space="preserve">1. Individual workplan or memo to allocate the task.
2. Training request   </t>
  </si>
  <si>
    <t>2. Development of non-compliant concept notes due to varying submission formats and human error.</t>
  </si>
  <si>
    <t>1. Lack of internal competence in developing the concept notes.
2. Inadequate information to develop a comprehensive concept note.
3. Inadequate time for preparation and review of concept notes due to strict timelines.</t>
  </si>
  <si>
    <t xml:space="preserve">1. Rejected concept note hence not able to get project funding. 
2. Bad reputation with Development Partners.  </t>
  </si>
  <si>
    <t xml:space="preserve">1. Induction of the division manager on the MOWI concept note preparation guidelines.
</t>
  </si>
  <si>
    <t>1. Number of compliant concept notes developed.</t>
  </si>
  <si>
    <t xml:space="preserve">1.Staff Induction report      
2.Request/report for recoinnisance survey. </t>
  </si>
  <si>
    <t>Undertake Project appraisals for 80% of the approved stakeholders requests  by the end of FY 2023/2024</t>
  </si>
  <si>
    <t>Failure to undertake Project appraisals for the approved stakeholders requests due to inadequate staff and finance.</t>
  </si>
  <si>
    <t xml:space="preserve">1. Inadequate funding by Exchequer.
2. Inadequate divisional staff establishment as compared to numerous prioritised works with competing urgencies.                                                                        
</t>
  </si>
  <si>
    <t xml:space="preserve">1. Appointment of appraisal teams as requests are received to the division.
2. Budget
</t>
  </si>
  <si>
    <t>Human Resource, office equipment (Furniture, desk, computer hardware and software),  telephone acces/airtime, motorvehicle, stationery.</t>
  </si>
  <si>
    <t>1. Number of Project Appraisal Reports.</t>
  </si>
  <si>
    <t xml:space="preserve">1. Division register for request tracking.             2. Overlapping appointment/Re-allocation memo for different tasks.         </t>
  </si>
  <si>
    <t>Delay in project completion due to non-performance of Contractors</t>
  </si>
  <si>
    <t>1. Cashflow constraints faced by Contractors
2. Incompetent site staff
3. Inadequate materials, plant and equipment
4. Inclement weather</t>
  </si>
  <si>
    <t>1. Cost overruns
2. Dissatisfied stakeholders</t>
  </si>
  <si>
    <t>1. Selection of Contractor's based on past performance and conducting of due dilligence 
2. Monthly site meetings held to review progress
3. Monitoring and evaluation of progress reports
4. Submission of programme of works by Contractor that is monitored for delay</t>
  </si>
  <si>
    <t>1. Monitoring of Contractor's adherance to programme of works                                               
2. Convening of management meetings 
3. Issuance of notices for delay and charging Contractor for delay damages                
4. Termination of Contracts</t>
  </si>
  <si>
    <t xml:space="preserve">Finances                 
Human resource 
Transport       </t>
  </si>
  <si>
    <t>Number of projects completed on time</t>
  </si>
  <si>
    <t>Completed projects</t>
  </si>
  <si>
    <t>Actions were ineffective</t>
  </si>
  <si>
    <t>Delay in project completion due to delayed approvals</t>
  </si>
  <si>
    <t>1. Agency delays to make timely applications
2. External institutions delay in granting timely approvals</t>
  </si>
  <si>
    <t>1.Cost overruns
2. Dissatisfied stakeholders</t>
  </si>
  <si>
    <t xml:space="preserve">1. Applications are made at Planning and Design phase of the project cycle
2. Internal escalation mechanism that includes follow up meetings, reminders through letters </t>
  </si>
  <si>
    <t xml:space="preserve">1. Consistent follow up with external Government institutions
2. Close collaboration with Government Delivery Services and MoWSI liaison officers </t>
  </si>
  <si>
    <t>1. Number of approvals made on time
2. Number of approvals granted</t>
  </si>
  <si>
    <t>1. Applications 
2. Approvals</t>
  </si>
  <si>
    <t xml:space="preserve">Delay in project completion due to delayed disbursement of funds
</t>
  </si>
  <si>
    <t>Internal (process)</t>
  </si>
  <si>
    <t xml:space="preserve">1. Inadequate budgetary allocation
</t>
  </si>
  <si>
    <t xml:space="preserve">1. Lobbying for timely allocation and disbursement of funding by the National Treasury and MoWSI                                                       
2. Stakeholder Forums  (Politicians also invited to forums)                                
</t>
  </si>
  <si>
    <t xml:space="preserve">Follow up with the National Treasury and Ministry of Water, Sanitation and Irrigation
</t>
  </si>
  <si>
    <t xml:space="preserve">1. Amount disbursed to the Agency       
</t>
  </si>
  <si>
    <t>Timely Payments</t>
  </si>
  <si>
    <t xml:space="preserve">Failure to achieve targeted consumer connections due to lack of last mile connectivity component of projects </t>
  </si>
  <si>
    <t>1. Loss of revenue                        
2. Dissatisfied stakeholders
3. Lack of Return on Investment 
4. Reduced Operational Efficiency</t>
  </si>
  <si>
    <t>1. Adequate Consumer Sensitization and Awareness                 
2. Lobbying for adequate funding</t>
  </si>
  <si>
    <t xml:space="preserve">Partner with Counties and Water Service Providers in funding last mile connectivity projects
</t>
  </si>
  <si>
    <t>Number of last mile connectivity projects implemented</t>
  </si>
  <si>
    <t>Last mile connectivity projects implemented</t>
  </si>
  <si>
    <t>Completed construction not meeting technical specifications due to inadequate supervision</t>
  </si>
  <si>
    <t xml:space="preserve">1. Inadequate works supervision                                     
2. Poor quality Planning and Design
3. Fraudulent and Collusion practices between the Contractor and works superintendent </t>
  </si>
  <si>
    <t>1. Increase in Maintenance Costs
2. Lack of Customer Satisfaction 
3. Lack of Ownership by the End User</t>
  </si>
  <si>
    <t xml:space="preserve">1. Adherence toTechnical Specifications              
2. Engagement of  Competent Officers
3. Inspection and acceptance of works </t>
  </si>
  <si>
    <t>1. Training Needs Assessment
2. Trainings undertaken</t>
  </si>
  <si>
    <t>1. Inadequate works supervision                                     
2. Poor quality Planning and Design</t>
  </si>
  <si>
    <t>Failure to complete development of Contract management policy/framework</t>
  </si>
  <si>
    <t xml:space="preserve">1.Lack of adequate finances
</t>
  </si>
  <si>
    <t>1. Cost overruns
2. Project delays
3. Legal and regulatory liability</t>
  </si>
  <si>
    <t>1. Strict adherance to  Standard Operating Procedure for Contract Management   
2. Adherance to Contract provisions (technical specifications, BoQs)</t>
  </si>
  <si>
    <t>Contract Management Policy/Framework Developed</t>
  </si>
  <si>
    <t>Contract Management Policy/Framework approved</t>
  </si>
  <si>
    <r>
      <t>30</t>
    </r>
    <r>
      <rPr>
        <vertAlign val="superscript"/>
        <sz val="12"/>
        <rFont val="Times New Roman"/>
        <family val="1"/>
      </rPr>
      <t>th</t>
    </r>
    <r>
      <rPr>
        <sz val="12"/>
        <rFont val="Times New Roman"/>
        <family val="1"/>
      </rPr>
      <t xml:space="preserve"> June, 2023</t>
    </r>
  </si>
  <si>
    <t>Map  sixteen (16) water  infrastructure  in    TWWDA area of Jurisdiction  in FY 2022/23</t>
  </si>
  <si>
    <t>Failure to map  all the targeted water  infrastructure due to inadequate funding and resources</t>
  </si>
  <si>
    <t xml:space="preserve">Inadequate funding by exchequer
</t>
  </si>
  <si>
    <t>Inequity in water and sanitation projects distribution within the Agency area of jurisdiction.
Disatisfied stakeholders
Poor planning</t>
  </si>
  <si>
    <t>Existence of TWWDA Strategic Plan  and Divisional workplan    .    
GIS  unit in place for projects mapping
Budget</t>
  </si>
  <si>
    <t xml:space="preserve">1.Training of staff to address the skills gaps                                                                              2   Procurement of modern mapping equipment  
3.Seek for more facilitation in terms of funding  through proposal writing                                                      </t>
  </si>
  <si>
    <t>Excel data sheet for water facilities(boreholes) mapped in 2022/2023.</t>
  </si>
  <si>
    <t>The residual risk is equal to inheret risk therefore the controll measure is ineffective.The in adequate funding has not been addressed.</t>
  </si>
  <si>
    <t>Undertake Technical  services and capacity building programmes   to  twenty (20) Water Service Providers and six (6)  community water groups in TWWDA area of  jurisdiction    in FY 2022/23 .</t>
  </si>
  <si>
    <t xml:space="preserve">Failure to undertake  Technical Services and  capacity building to the County Governments ,WSPs and communities due to inadequate funding </t>
  </si>
  <si>
    <t xml:space="preserve">Inadequate funding by exchequer                               </t>
  </si>
  <si>
    <t>Low  stakeholder confidence in the Agency resulting in negative  reputation                                                      Dissatisfied stakeholders</t>
  </si>
  <si>
    <t xml:space="preserve"> Divisional Targets and  Workplan  in place                                       TWWDA Staff establishment structure in existence
Budget</t>
  </si>
  <si>
    <t>1.Seek for more facilitation in terms of funding  through proposal writing
2.Engage of external resource persons                                                             3. Request for additional staff at Managerial level                    
 4.To build the capacity of divisional staff in terms of skills</t>
  </si>
  <si>
    <t xml:space="preserve">1.Number  of Technical Services and Capacity Building to  Water Services Providers and community water groups undertaken. 2. Capacity building proposals for County Governments, WSPs and communites  prepared </t>
  </si>
  <si>
    <t>1.Issue notes for equipments provided to WSPs. 
 2.Training report 
3. Technical services and Capacity building proposals.</t>
  </si>
  <si>
    <t>Completed water projects not handed over  to the beneficiary users (County Government ,WSPs and communities) due to inadequate stakeholder engagement at the initial planning of the project</t>
  </si>
  <si>
    <t xml:space="preserve"> 1.Political interference                                           
2.Leadership transistion at  County Governments leading to prolonged consultations and delay in execution of activities 
  </t>
  </si>
  <si>
    <t>Unsustainable  water and sanitation projects whose intended objectives will not be achieved</t>
  </si>
  <si>
    <t xml:space="preserve">1. Enhance stakeholder engagement throughout the project cycle.                                                </t>
  </si>
  <si>
    <t>Finances, Transport, Time and Human Resource</t>
  </si>
  <si>
    <t>Number  of water and sanitation infrastructure handed over .                             Number and report  of stakeholder engagement forums /meetings conducted</t>
  </si>
  <si>
    <t>1. Desk review data  
2. Field  visits reports 
3. Stakeholder engagement forums /meetings reports  
4. Asset mapping excel sheets and inventory forms.
5. Training  reports 
6. Projects handing over documentation.</t>
  </si>
  <si>
    <t xml:space="preserve">The residual risk is equal to inheret risk. The projects handing over is a process that is continuance and has not been completed. </t>
  </si>
  <si>
    <r>
      <rPr>
        <sz val="10"/>
        <rFont val="Arial MT"/>
        <family val="2"/>
      </rPr>
      <t>SO7:Improve service delivery</t>
    </r>
  </si>
  <si>
    <t>To maintain ISO 9001:2015 QMS Certification in FY 2022/2023</t>
  </si>
  <si>
    <t xml:space="preserve">Failure to maintain ISO 9001:2015 QMS Certification in FY 2022/2023
</t>
  </si>
  <si>
    <r>
      <t xml:space="preserve">1. Undefine processes through procedures.
2.Failure to address non-conformities
2. Lack of top management support
3. Budgetary  constraints
</t>
    </r>
    <r>
      <rPr>
        <sz val="10"/>
        <rFont val="Arial MT"/>
      </rPr>
      <t>4. lack of employees' commitment and goodwill.</t>
    </r>
  </si>
  <si>
    <r>
      <rPr>
        <sz val="10"/>
        <rFont val="Arial MT"/>
        <family val="2"/>
      </rPr>
      <t xml:space="preserve">1. Withdrawal of QMS Certificate
2. Reduced operational efficiency
3. Reduced brand reputation
3. Loss of stakeholders' trust and goodwill </t>
    </r>
    <r>
      <rPr>
        <sz val="10"/>
        <rFont val="Microsoft Sans Serif"/>
        <family val="2"/>
      </rPr>
      <t xml:space="preserve"> </t>
    </r>
  </si>
  <si>
    <r>
      <rPr>
        <sz val="10"/>
        <rFont val="Arial MT"/>
        <family val="2"/>
      </rPr>
      <t xml:space="preserve">1. Pool of trained internal auditors
2. Assignment of clear roles and responsibilities to both MR&amp; DMR 
3.Follow up on Non conformities raised/reported
4.Existence and implementation of standard operating procedure
5. Annual QMS budget
6. Management  reviews,
7. Surveillance audits
8. Annual Quality audit programmes </t>
    </r>
    <r>
      <rPr>
        <sz val="10"/>
        <rFont val="Microsoft Sans Serif"/>
        <family val="2"/>
      </rPr>
      <t xml:space="preserve"> </t>
    </r>
    <r>
      <rPr>
        <sz val="10"/>
        <rFont val="Times New Roman"/>
        <family val="2"/>
      </rPr>
      <t xml:space="preserve">
9.Regular trainings/sensitizations on ISO implementation.</t>
    </r>
  </si>
  <si>
    <r>
      <rPr>
        <sz val="10"/>
        <rFont val="Arial MT"/>
        <family val="2"/>
      </rPr>
      <t>Medium</t>
    </r>
  </si>
  <si>
    <r>
      <rPr>
        <sz val="10"/>
        <rFont val="Arial MT"/>
        <family val="2"/>
      </rPr>
      <t>Mitigate</t>
    </r>
  </si>
  <si>
    <t>1. Review/develop standard operating procedures for new divisions/sections
2. Undertake adhoc quality audits of processes and implement recommendations
3. Train more auditors and implementers
4. Ehnance follow-ups of identified non- conformities</t>
  </si>
  <si>
    <r>
      <rPr>
        <sz val="10"/>
        <rFont val="Arial MT"/>
        <family val="2"/>
      </rPr>
      <t>Finances
Human Resorce, office equipment (Furniture, desk, computers/laptops), telephone acces/airtime, stationery</t>
    </r>
  </si>
  <si>
    <t>1. Maintained Certification.
2.No of reviewed/developed standard operating procedures for new divisions/sections
3. No of adhoc quality audits of processes undertaken
4. No of trained auditors and implementers
5. No of non-conformities closed on time</t>
  </si>
  <si>
    <t>1. Reviewed two (2)standard Operating Procedures.
2. conducted two (2) internal Quality audits and One (1) Surveillance Audit.
2. closed ten (10) internal audits NCs and one (1) NC from the external Surveillance Audits.</t>
  </si>
  <si>
    <t>The actions to address the risks were effective. Continue monitoring the implementation.</t>
  </si>
  <si>
    <t>To develop and implement risk management policy framework within all functional areas by 30th June 2023</t>
  </si>
  <si>
    <t>Failure to implement the risk management policy framework</t>
  </si>
  <si>
    <r>
      <rPr>
        <sz val="10"/>
        <rFont val="Arial MT"/>
        <family val="2"/>
      </rPr>
      <t>1.Risk management skill gaps among process owners
2. Budgetary  constraints
2. Lack of top management support</t>
    </r>
  </si>
  <si>
    <r>
      <rPr>
        <sz val="10"/>
        <rFont val="Arial MT"/>
        <family val="2"/>
      </rPr>
      <t xml:space="preserve">1.  Delays in achieving perfomance targets </t>
    </r>
    <r>
      <rPr>
        <sz val="10"/>
        <rFont val="Microsoft Sans Serif"/>
        <family val="2"/>
      </rPr>
      <t xml:space="preserve"> </t>
    </r>
  </si>
  <si>
    <r>
      <rPr>
        <sz val="10"/>
        <rFont val="Arial MT"/>
        <family val="2"/>
      </rPr>
      <t>1. Train risk champions from each division
2. Sensitize all staff on risk management</t>
    </r>
  </si>
  <si>
    <r>
      <rPr>
        <sz val="10"/>
        <rFont val="Arial MT"/>
        <family val="2"/>
      </rPr>
      <t>1. No of Trained risk champions from each division
2. No of staff sensitized</t>
    </r>
  </si>
  <si>
    <t>Developed Risk Management Policy Framework .</t>
  </si>
  <si>
    <t>Failure to conduct research study(ies) due to inadequate funding</t>
  </si>
  <si>
    <t xml:space="preserve">Inadequate/delayed disbursement of funds </t>
  </si>
  <si>
    <t>1. Lack of new innovations in development of water and sanitation infrastructure
2. Use of outdated technology 
3. Limited data for evidence based decision making
4. Low brand visibility</t>
  </si>
  <si>
    <t>30th June 2024</t>
  </si>
  <si>
    <t xml:space="preserve">Number of research studies conducted </t>
  </si>
  <si>
    <t>No research study conducted</t>
  </si>
  <si>
    <t>Flawed research studies  due to inaccurate data.</t>
  </si>
  <si>
    <t>1.  Use of unvalidited data collection tools
2. Lack of integrity by data enumerators and analysts
2. Biased data analysis with pre-determined data trends</t>
  </si>
  <si>
    <t xml:space="preserve">1. Misleading research recommendations/ decisions
</t>
  </si>
  <si>
    <t>Failure to review and implement  the Agency's knowledge management Strategy</t>
  </si>
  <si>
    <t>Knowledge management strategy not developed</t>
  </si>
  <si>
    <t>No research partnership and collaboration framework developed</t>
  </si>
  <si>
    <t>To ensure 100% monitoring of corporate annual work plan and perfomance contract for the financial year  2022/2023</t>
  </si>
  <si>
    <t>Failure to monitor organizational perfomance due to delsys in submission of divisional reports</t>
  </si>
  <si>
    <t>1. Inadequate budget for data collection
2. Lack of support from different functional areas
 3. workload</t>
  </si>
  <si>
    <t>Quarterly, mid-year and annual  monitoring reports
-Quarterly Board Paper reports</t>
  </si>
  <si>
    <t>Measures in place not effective</t>
  </si>
  <si>
    <t>Measures in place are effective</t>
  </si>
  <si>
    <r>
      <t xml:space="preserve">1. Existence of </t>
    </r>
    <r>
      <rPr>
        <sz val="10"/>
        <rFont val="Arial MT"/>
      </rPr>
      <t>draft</t>
    </r>
    <r>
      <rPr>
        <sz val="10"/>
        <rFont val="Arial MT"/>
        <family val="2"/>
      </rPr>
      <t xml:space="preserve"> risk management policy framework
2. Establishment of risk management section
3. Trained management team on risk management
4. Existence of risk registers at divisional levels</t>
    </r>
  </si>
  <si>
    <t>CORPORATE RISKS REGISTER FY 2022/2023</t>
  </si>
  <si>
    <t>DEPARTMENTAL OBJECTIVE</t>
  </si>
  <si>
    <t>EVALUATION EFFECTIVENESS</t>
  </si>
  <si>
    <t>RESPONSIBILITY
/OWNER</t>
  </si>
  <si>
    <t>To maintain ISO 9001:2015 QMS Certification in FY 2023/2024</t>
  </si>
  <si>
    <t>Failure to maintain ISO 9001:2015 QMS Certification in FY 2023/2024</t>
  </si>
  <si>
    <t>1. Undefine processes through procedures.
2.Failure to address non-conformities
2. Lack of top management support
3. Budgetary  constraints
4. lack of employees' commitment and goodwill.</t>
  </si>
  <si>
    <t xml:space="preserve">1. Withdrawal of QMS Certificate
2. Reduced operational efficiency
3. Reduced brand reputation
3. Loss of stakeholders' trust and goodwill  </t>
  </si>
  <si>
    <t>1. Pool of trained internal auditors
2. Appointment of MR&amp; DMR 
3.Follow up on con- conformities raised/reported
3.Existence of standard operating procedure
4.  Annual QMS training projections
6. Annual QMS budget
7. Management  reviews,
8. Surveillance audits
9. Annual Internal Quality audit programmes  
10.Regular trainings/sensitizations on ISO implementation.</t>
  </si>
  <si>
    <t>Monitor and control</t>
  </si>
  <si>
    <t>To implement risk management framework within all functional areas by 30th June 2024</t>
  </si>
  <si>
    <t xml:space="preserve">Failure to implement risk management framework within all functional areas </t>
  </si>
  <si>
    <t xml:space="preserve">1.Training of staff to address the skills gaps                                                                              2   Procurement of modern mapping equipment  
3.Seek for more facilitation in terms of funding  through proposal writing
4. Enhance collaboration with Technical planning division on mapping                                                      </t>
  </si>
  <si>
    <t>Number  of water facilities (boreholes) mapped</t>
  </si>
  <si>
    <t>Hand twenty-five (25) water projects in TWWDA area of Jurisdiction to WSPs, communities, institutions and undertake impact assessment for the projects in FY 2023/2024</t>
  </si>
  <si>
    <t xml:space="preserve">1. Enhance stakeholder engagement throughout the project cycle. 
2.Enhance collaboration with Water and Sanitation Infrastrature division  on  completed projects ready for handing over.                                              </t>
  </si>
  <si>
    <t>Number  of water and sanitation infrastructure handed over .                              Report  of stakeholder engagement forums /meetings conducted</t>
  </si>
  <si>
    <t>1. Maintain existing controls and monitor.</t>
  </si>
  <si>
    <t>1. Staff training on the MOWSI concept note guidelines.                           
2. Undertaking confirmatory survey/data collection.
3. Creation of a database of various concept note formats.</t>
  </si>
  <si>
    <t>1. Establish division document register to track approved requests.                                      
2. Brief rescheduling of ongoing activities to prioritize appraissals.
3. Hire more interns/Extend their contracts.
4. Utilise other Technical staff in WSI Division who are within the project vicinity.</t>
  </si>
  <si>
    <t xml:space="preserve">1. The Agency may not be able to get the overall  risk management status.                           
2. The Agency may not get acurate information about the status of Internal Control System.                         
     3. Inability of the Board to make informed decisions to mitigate the risks, strengthen the Internal Control System and Governance.                             </t>
  </si>
  <si>
    <t>Engage an intern in the daily activities</t>
  </si>
  <si>
    <t>i) Demotivated staff        
ii) Failure to achieve workplan targets                            
   iii) Underabsorption of allocated funds</t>
  </si>
  <si>
    <t>1.Risk management skill gaps among process owners
2. Budgetary  constraints
2. Lack of top management support</t>
  </si>
  <si>
    <t xml:space="preserve">1.  Delays in achieving perfomance targets  </t>
  </si>
  <si>
    <t>Undertake Technical  services and capacity building programmes   to  twenty (20) Water Service Providers and six (6)  community water groups in TWWDA area of  jurisdiction    in FY 2023/24 .</t>
  </si>
  <si>
    <t>SO7- Improve Service Delivery</t>
  </si>
  <si>
    <t>1. To procure 100% based on the approved Procurement Plan by the end of June 2023.</t>
  </si>
  <si>
    <t>Failure to comply with the Plan due to non-responsiveness/or lack of capacity of External Providers</t>
  </si>
  <si>
    <t xml:space="preserve">1. Inadequate Evaluation and due diligence.                           </t>
  </si>
  <si>
    <t xml:space="preserve">1. Loss of revenues as a result of time-value of money in the light of time passage                               2. Delayed orders/Lengthy Lead-times and Delivery times                    3. Dissatisfied stakeholders e.g Users                                           4. Reduced operational efficiency </t>
  </si>
  <si>
    <t xml:space="preserve">1. Timely drawing of procurement plans based on budgetary estimates
2. Formal communication with the external provider
3. Competitive selection of external providers who can offer lengthy credit facilities                                          4. Appointment of competent tenders` preparation and evaluation  teams                                                 5. Compliance with the PPRA guidelines
</t>
  </si>
  <si>
    <t>REDUCE/MITIGATE</t>
  </si>
  <si>
    <t xml:space="preserve">1. Consistent enforcement of the existing controls, enhanced adherence to the existing controls
2.  Develop a large list of Registered external providers;
</t>
  </si>
  <si>
    <t xml:space="preserve">1. Number of late deliveries made as at the end of 30th June 2023
</t>
  </si>
  <si>
    <t>MSCM;                                     -Evaluation Committees;               Project Implementation/RRI team;                                               Inspection &amp; Acceptance Committee.</t>
  </si>
  <si>
    <t>Controls were not fully effective</t>
  </si>
  <si>
    <t>To dispose of all (100%) the identified low-value disposable items by the end of FY 2022-2023</t>
  </si>
  <si>
    <t>Failure to dispose due to Non-responsiveness of buyers</t>
  </si>
  <si>
    <t xml:space="preserve">1. Poor condition of the disposable items                                                 2. Inflated prices of the disposables </t>
  </si>
  <si>
    <t>1. Accumulation of Obsolete items                                           2. Storage costs and losses           3. Increased Stores Work-load</t>
  </si>
  <si>
    <t>1. Wide circulation of the Disposal adverts                                            2. Market driven costing of disposables.</t>
  </si>
  <si>
    <t>1. Consider donating disposables to Public Entities e.g. WSPs</t>
  </si>
  <si>
    <t>Percentage of the low-valued items diposed against the total number of the identified listed disposables.</t>
  </si>
  <si>
    <t>Gate passes for the disposed items, Receipts for sales</t>
  </si>
  <si>
    <t>Controls are effective</t>
  </si>
  <si>
    <t>Maintain the existing controls and monitor</t>
  </si>
  <si>
    <t xml:space="preserve">Maintain the existing controls and monitor </t>
  </si>
  <si>
    <t>MAINTAIN</t>
  </si>
  <si>
    <t>Maintain existing controls and monitor</t>
  </si>
  <si>
    <t>i). Establishment of Online backup solution</t>
  </si>
  <si>
    <t>i.) Stored Data in the cloud</t>
  </si>
  <si>
    <t>Provision of security services for all TWWDA Premises</t>
  </si>
  <si>
    <t>Failure to provide security for TWWDA premises</t>
  </si>
  <si>
    <t>Incompetent Security Providers,
Understaffed security personnel,
Failure to adopt technology in security.
Lack of or inadequate physical security for premises, 
Negligence of the security guard,</t>
  </si>
  <si>
    <t>Loss of Agency assets, Damage of Agency Assets
Damaged reputation</t>
  </si>
  <si>
    <t>biometric system at the main door, Hand held metal detector, Additional of more guards, undersearch mirror, perimeter wall, additional of 5 CCTV cameras, loc able entrance and exit facilities, 
24hr manning of premises</t>
  </si>
  <si>
    <t>Facilitate management of 100% records by June 2023</t>
  </si>
  <si>
    <t>Failure to manage records due to misuse</t>
  </si>
  <si>
    <t xml:space="preserve">Lack of proper storage and handling mechanism.
Lack of integrity by the responsible officer.
Unclear responsibility for management of records
</t>
  </si>
  <si>
    <t>Damage of reputation due to loss of stakeholder's confidence.</t>
  </si>
  <si>
    <t xml:space="preserve">Locable cabinets, safes, record movement register, commitment to confidentiality of records during recruitment of staff, Existence of registry services </t>
  </si>
  <si>
    <t>Provision of transport services for 100% tasks that require facilitation.</t>
  </si>
  <si>
    <t>Failure to provide transport services</t>
  </si>
  <si>
    <t>1. Unvailability of vehicle due to breakdown/re-allocation/lack of service
2.Inadequate number of drivers/vehicles
3. Delayed payment of the service provider
4. Delayed/lack of timely requests by users
5.exhaustion of fuel</t>
  </si>
  <si>
    <t xml:space="preserve">1. Delayed transport services which delays service delivery.
2. Dissatisfied  stakeholders
</t>
  </si>
  <si>
    <t>Safari request form, Maintenance schedules, hiring of taxi services,Timely invoicing by service providers, apportioning of fuel as per transport needs,
Tracking of vehicles</t>
  </si>
  <si>
    <t>1.Maintain and monitor the existing controls
2. Enhance mobilisation strategies for release of funding by the government</t>
  </si>
  <si>
    <t>1. Monitor the existing controls
2. Enhance mobilisation for release of funding by the government</t>
  </si>
  <si>
    <t>Train the committee on Performance Management</t>
  </si>
  <si>
    <t>Budget, Personnel, Operation Procedures,Work instruction stationery, ICT equipment</t>
  </si>
  <si>
    <t>Human Resource, office equipment (Furniture, desk, computers/laptops),  telephone, stationery</t>
  </si>
  <si>
    <t>Funds,                                                  Human resources,                                                       Stationery, Equipment</t>
  </si>
  <si>
    <t>Security provided</t>
  </si>
  <si>
    <t>Proper maintenance of records</t>
  </si>
  <si>
    <t>Transport facilitated</t>
  </si>
  <si>
    <t>STRATEGIC OBJECTIVE</t>
  </si>
  <si>
    <t>HIGH</t>
  </si>
  <si>
    <t xml:space="preserve">1. Management meetings to be convened to resolve challenges and issues
2. Non-performing Contractors to be charged delay damages
3. Termination of Contracts for non-performing Contractors
</t>
  </si>
  <si>
    <t xml:space="preserve">1. Seeking assistance from Government Delivery Services and Ministry of Water, Sanitation and Irrigation Liaison officers </t>
  </si>
  <si>
    <t>Maintainm, monitor and evaluate existing controls</t>
  </si>
  <si>
    <t>Implementation of policy directive from MoWSI on inclusion of last mile connectivity in all projects</t>
  </si>
  <si>
    <t>Standardisation of supervision procedures for GoK funded projects without consultants supervising works implementation</t>
  </si>
  <si>
    <t xml:space="preserve">Number of projects monitored.         
Number of timely done approvals. </t>
  </si>
  <si>
    <t>Number of applications         
Number of timely approvals</t>
  </si>
  <si>
    <t>Amount disbursed</t>
  </si>
  <si>
    <t>Number of last mile connnectivity projects completed</t>
  </si>
  <si>
    <t>1. Number of works taking over certificates issued</t>
  </si>
  <si>
    <t>maintain updated assest register and records</t>
  </si>
  <si>
    <t>submission of inaccurate data/information
late submission of reports</t>
  </si>
  <si>
    <t>lack of committed workforce/support from staff members 
lack of/incomplete date/information in the reports to be submitted to the treasury</t>
  </si>
  <si>
    <t>low rating from the treasury hence tainted reputation of the Agency 
loss of agency assets/damage of agency assets</t>
  </si>
  <si>
    <t>1. adherence to treasury guidelines and policies 
2. standard operating procedure 
3. clear assignment of roles and responsibilities
4.establishment of assets and management unit</t>
  </si>
  <si>
    <t xml:space="preserve">follow up closely for submission of quarterly reports
meet sets deadlines of every quarter.
Frequent evaluation of reports before reporting </t>
  </si>
  <si>
    <t>Human Resorce, office equipment (Furniture, desk, computers/laptops),  telephone acces/airtime, stationery, funds for workshops</t>
  </si>
  <si>
    <t xml:space="preserve">quarterly reports </t>
  </si>
  <si>
    <t>JUNE,2023</t>
  </si>
  <si>
    <t>CORPORATE RISKS REGISTER FY 2023/2024</t>
  </si>
  <si>
    <r>
      <rPr>
        <sz val="12"/>
        <rFont val="Times New Roman"/>
        <family val="1"/>
      </rPr>
      <t>Finances
Human Resorce, office equipment (Furniture, desk, computers/laptops), telephone acces/airtime, stationery</t>
    </r>
  </si>
  <si>
    <r>
      <rPr>
        <sz val="12"/>
        <rFont val="Times New Roman"/>
        <family val="1"/>
      </rPr>
      <t>1. No of reviewed/developed standard operating procedures for new divisions/sections
2. No of adhoc quality audits of processes undertaken
3. No of trained auditors and implementers
4. No of non-conformities closed on time</t>
    </r>
  </si>
  <si>
    <r>
      <rPr>
        <sz val="12"/>
        <rFont val="Times New Roman"/>
        <family val="1"/>
      </rPr>
      <t>1. Existence of draft risk framework
2. Establishment of risk management section
3. Trained management team on risk management
4. Existence of draft risk registers at divisional levels</t>
    </r>
  </si>
  <si>
    <r>
      <rPr>
        <sz val="12"/>
        <rFont val="Times New Roman"/>
        <family val="1"/>
      </rPr>
      <t>1. Train risk champions from each division
2. Sensitize all staff on risk management</t>
    </r>
  </si>
  <si>
    <r>
      <rPr>
        <sz val="12"/>
        <rFont val="Times New Roman"/>
        <family val="1"/>
      </rPr>
      <t>1. No of Trained risk champions from each division
2. No of staff sensitized</t>
    </r>
  </si>
  <si>
    <r>
      <t xml:space="preserve">Map forty (40) water projects in TWWDA area of Jurisdiction in </t>
    </r>
    <r>
      <rPr>
        <sz val="12"/>
        <color rgb="FF000000"/>
        <rFont val="Times New Roman"/>
        <family val="1"/>
      </rPr>
      <t>FY 2023/2024</t>
    </r>
  </si>
  <si>
    <r>
      <t xml:space="preserve">1. Timely submission of budgets.
2.  Continous stakeholders collaboration; while developing the master plan
3. Timely request for staff training  on  masterplan development.
</t>
    </r>
    <r>
      <rPr>
        <sz val="12"/>
        <color theme="1"/>
        <rFont val="Times New Roman"/>
        <family val="1"/>
      </rPr>
      <t xml:space="preserve">4. </t>
    </r>
    <r>
      <rPr>
        <sz val="12"/>
        <rFont val="Times New Roman"/>
        <family val="1"/>
      </rPr>
      <t xml:space="preserve">Benchmark with other institutions that have developed Master plan
5. Timely sourcing of the required data.
</t>
    </r>
    <r>
      <rPr>
        <sz val="12"/>
        <color theme="1"/>
        <rFont val="Times New Roman"/>
        <family val="1"/>
      </rPr>
      <t xml:space="preserve">
</t>
    </r>
  </si>
  <si>
    <r>
      <rPr>
        <sz val="12"/>
        <rFont val="Times New Roman"/>
        <family val="1"/>
      </rPr>
      <t xml:space="preserve">1. Timely submission of budgets and lobbying for timely facilitation.
2. Continuous stakeholders collaboration; while developing the master plan
</t>
    </r>
    <r>
      <rPr>
        <sz val="12"/>
        <color theme="1"/>
        <rFont val="Times New Roman"/>
        <family val="1"/>
      </rPr>
      <t xml:space="preserve">3. </t>
    </r>
    <r>
      <rPr>
        <sz val="12"/>
        <rFont val="Times New Roman"/>
        <family val="1"/>
      </rPr>
      <t xml:space="preserve">Benchmark with other institutions that have developed Master plan
4. Timely sourcing of the required data.
5. Close follow-up of appointed Committee on their mandate with timely targets.
6. Desktop studies on existing information.
</t>
    </r>
    <r>
      <rPr>
        <sz val="12"/>
        <color theme="1"/>
        <rFont val="Times New Roman"/>
        <family val="1"/>
      </rPr>
      <t xml:space="preserve">
</t>
    </r>
  </si>
  <si>
    <r>
      <t xml:space="preserve">1. Timely planning and allocation of tasks to specific persons.  </t>
    </r>
    <r>
      <rPr>
        <sz val="12"/>
        <color rgb="FFFF0000"/>
        <rFont val="Times New Roman"/>
        <family val="1"/>
      </rPr>
      <t xml:space="preserve">                                                               </t>
    </r>
  </si>
  <si>
    <r>
      <rPr>
        <sz val="12"/>
        <rFont val="Times New Roman"/>
        <family val="1"/>
      </rPr>
      <t xml:space="preserve">1. Timely planning and allocation of tasks to specific persons. 
2. Conducting staff training on the MOWI concept note guidelines </t>
    </r>
    <r>
      <rPr>
        <sz val="12"/>
        <color rgb="FFFF0000"/>
        <rFont val="Times New Roman"/>
        <family val="1"/>
      </rPr>
      <t xml:space="preserve">                                                               </t>
    </r>
  </si>
  <si>
    <r>
      <rPr>
        <sz val="12"/>
        <rFont val="Arial MT"/>
        <family val="2"/>
      </rPr>
      <t>Implement ERP and Integration of Processes to increase Automation Level from 64% to 72% by end of Financial Year 2022/2023</t>
    </r>
  </si>
  <si>
    <r>
      <rPr>
        <sz val="12"/>
        <rFont val="Arial MT"/>
        <family val="2"/>
      </rPr>
      <t>1.</t>
    </r>
    <r>
      <rPr>
        <sz val="12"/>
        <rFont val="Microsoft Sans Serif"/>
        <family val="2"/>
      </rPr>
      <t xml:space="preserve"> </t>
    </r>
    <r>
      <rPr>
        <sz val="12"/>
        <rFont val="Arial MT"/>
        <family val="2"/>
      </rPr>
      <t>Personnel 2.F</t>
    </r>
    <r>
      <rPr>
        <sz val="12"/>
        <rFont val="Microsoft Sans Serif"/>
        <family val="2"/>
      </rPr>
      <t xml:space="preserve">  </t>
    </r>
    <r>
      <rPr>
        <sz val="12"/>
        <rFont val="Arial MT"/>
        <family val="2"/>
      </rPr>
      <t>inance 3.</t>
    </r>
    <r>
      <rPr>
        <sz val="12"/>
        <rFont val="Microsoft Sans Serif"/>
        <family val="2"/>
      </rPr>
      <t xml:space="preserve"> </t>
    </r>
    <r>
      <rPr>
        <sz val="12"/>
        <rFont val="Arial MT"/>
        <family val="2"/>
      </rPr>
      <t>Time</t>
    </r>
  </si>
  <si>
    <r>
      <rPr>
        <sz val="12"/>
        <rFont val="Arial MT"/>
        <family val="2"/>
      </rPr>
      <t>Manager, ICT</t>
    </r>
  </si>
  <si>
    <r>
      <rPr>
        <sz val="12"/>
        <rFont val="Arial MT"/>
        <family val="2"/>
      </rPr>
      <t>To handle 100% of customer enquiries and complaints on ICT services as provided in the ICT customer service charter in the Financial Year 2022/2023.</t>
    </r>
  </si>
  <si>
    <r>
      <rPr>
        <sz val="12"/>
        <rFont val="Arial MT"/>
        <family val="2"/>
      </rPr>
      <t>To Improve institutional network security through acquisition of 2 No. of network security firewalls in Financial Year 2022/2023</t>
    </r>
  </si>
  <si>
    <r>
      <rPr>
        <sz val="12"/>
        <rFont val="Arial MT"/>
        <family val="2"/>
      </rPr>
      <t>i) Compromised data integrity and negative institution's reputation.
ii) Disruption in service delivery</t>
    </r>
  </si>
  <si>
    <r>
      <rPr>
        <sz val="12"/>
        <rFont val="Arial MT"/>
        <family val="2"/>
      </rPr>
      <t>i) Use of valid Antivirus Software   ii) Use of network security firewalls
iii) Sensitization of staff on information security                           iv) ICT Security Standard Policy</t>
    </r>
  </si>
  <si>
    <t>SO3 - Improve Brand Visibility</t>
  </si>
  <si>
    <t xml:space="preserve">To Implement ten (10) recommendations of
the previous customer satisfaction survey(CSSR) by 30th June 2023 </t>
  </si>
  <si>
    <t>Failure to implement ten (10) recommendations due to inadequate funding</t>
  </si>
  <si>
    <t xml:space="preserve">1.Delayed disbursment of funds
2. Reduced budgetary allocation
</t>
  </si>
  <si>
    <t xml:space="preserve">1. Lower brand image  
2. Delayed project implementation                         3 Dissatisfied stakeholders                                      </t>
  </si>
  <si>
    <t xml:space="preserve">1. Approved budget                      2. CSSR reccommendations implementation matrix                 
3. Alternative Dispute Resolution - Grievance Redress Committee
4. Timely budgetary allocation
5.Follow up on customer complaints and provide feedback
</t>
  </si>
  <si>
    <t xml:space="preserve">Maintain existing controls and monitor </t>
  </si>
  <si>
    <t xml:space="preserve">N/A
</t>
  </si>
  <si>
    <t>1. Reduced No. of unresolved complaints.
2. Amount allocated for sensitizations
3. No. of stakeholder engagements.
4. Developed communication strategy.                                  5. Updated knowledge management portal            6.No. of capacity building programs undertaken.                 7. Undertaken Team building exercise                                  8. Established way-leave acquisition policy                    9. Developed staff succession plan.                                         10. Enhanced TWWDA reception area.</t>
  </si>
  <si>
    <t>HOD'S</t>
  </si>
  <si>
    <t>CSSR implementation matrix and supporting documents</t>
  </si>
  <si>
    <t>Existing control measures are effective</t>
  </si>
  <si>
    <t>To develop and implement
Communication strategy (includes branding and image strategy) by 30th June, 2023</t>
  </si>
  <si>
    <t>Failure to implement the communiction strategy by 30th June, 2023 due to lack of funds</t>
  </si>
  <si>
    <t xml:space="preserve">1.inadequate funding from Treasury                    </t>
  </si>
  <si>
    <t xml:space="preserve">1. Low TWWDA visibility                    2. Decreased brand awareness among stakeholders </t>
  </si>
  <si>
    <t>1. Existence of a Communication and PR function                                2. Well mappped stakeholders           3.Approved budgets              4. Divisional work plans</t>
  </si>
  <si>
    <t xml:space="preserve"> N/A</t>
  </si>
  <si>
    <t>1.Developed communication strategy.                                  2. Strategy implementation plan</t>
  </si>
  <si>
    <t>MCC&amp;PR</t>
  </si>
  <si>
    <t xml:space="preserve">1.TWWDA Communication Strategy   2.Mapped stakeholders 3. Divisional Workplans  4. Approved budgets </t>
  </si>
  <si>
    <t>To Undertake three (3) Corporate Social
Responsibility initiatives by 30th June 2023</t>
  </si>
  <si>
    <t xml:space="preserve">Failure to Undertake three (3) Corporate Social
Responsibility initiatives by 30th June 2023 due to Lack of funds  </t>
  </si>
  <si>
    <t xml:space="preserve">                      </t>
  </si>
  <si>
    <t>1. Poor Organizational image                        2. Low stakeholder regard of TWWDA</t>
  </si>
  <si>
    <t xml:space="preserve">1. TWWDA CSR Policy 2.Approved annual budget.        3. Annual workplan                     4. Quarterly progress reports        </t>
  </si>
  <si>
    <t>No. of CSR activities undertaken</t>
  </si>
  <si>
    <t>1. TWWDA CSR Policy                             2. Board Papers                           3. CSR reports</t>
  </si>
  <si>
    <t>SO5 - Enhance Partnerships and collaborations</t>
  </si>
  <si>
    <t>Conduct one annual water and sanitation situation conference by 30th June 2023</t>
  </si>
  <si>
    <t>Failure to conduct one annual water and sanitation situation conference due to lack of funds and competing activities within TWWDA.</t>
  </si>
  <si>
    <t xml:space="preserve">1. Competing projects  within the Agency affecting the budget allocation                                                                   2. Heavy workload among TWWDA staff that affect the availability of the required team                </t>
  </si>
  <si>
    <t xml:space="preserve">1.Project prioritization challenges for different regions  </t>
  </si>
  <si>
    <t xml:space="preserve">1. Approved budget                       2. Annual workplan                     3. Quarterly progress reports </t>
  </si>
  <si>
    <t>Annual water and sanitation situation conference held</t>
  </si>
  <si>
    <t>Draft stakeholder event management framework</t>
  </si>
  <si>
    <t>Existing control measures are ineffective</t>
  </si>
  <si>
    <t>SO6 - Enhance Stakeholder Participation and Engagement</t>
  </si>
  <si>
    <t>To Develop and implement one 
Community/stakeholder engagement strategy by 30th June 2023</t>
  </si>
  <si>
    <t>Lack of Community/stakeholder commitment</t>
  </si>
  <si>
    <t xml:space="preserve">1.Delayed disbursment of funds
2. Reduced budgetary allocation                                                                   3. Negative political interferance                          </t>
  </si>
  <si>
    <r>
      <t>1. Slow project implementation                                  2.</t>
    </r>
    <r>
      <rPr>
        <sz val="12"/>
        <rFont val="Arial Narrow"/>
        <family val="2"/>
      </rPr>
      <t xml:space="preserve"> Negaive TWWDA brand</t>
    </r>
  </si>
  <si>
    <t>1. Existence of a Communication and PR function                             2.Well mapped of stakeholders.                       3. Regular meetings with relevant communities, WSPs and County Governments</t>
  </si>
  <si>
    <t>No. of
Community/stakeholder engagements</t>
  </si>
  <si>
    <t>1. TWWDA stakeholder engagement strategy               2. Mapped stakeholders               3. Stakeholder engagement reports.</t>
  </si>
  <si>
    <t>Undertake climate change,
adaptation and mitigation programmes by planting  minimum 22,000 trees in the FY 2022/2023</t>
  </si>
  <si>
    <t>Failure to plant 22,000 trees within the FY 2022/2023 due to unfavourable weather conditions</t>
  </si>
  <si>
    <t xml:space="preserve">1. Unpredictable weather patterns                                             </t>
  </si>
  <si>
    <t xml:space="preserve"> 1.Deteriorating natural resources in our area of jurisdiction                               2.Reduced stakeholder engagement</t>
  </si>
  <si>
    <t xml:space="preserve">1. Approved annual budget          2. Regualr stakeholder engagement,                        3.Support of TWWDA Board and Management,                                                   </t>
  </si>
  <si>
    <t>Minimum 22,000 trees planted</t>
  </si>
  <si>
    <t>1. Tree planting reports  2. Divisional Work plans 3. Approved budgets</t>
  </si>
  <si>
    <t>MSCM</t>
  </si>
  <si>
    <t xml:space="preserve">To Conduct 2 No. Research studies on water and sanitation in the FY 2023-2024. </t>
  </si>
  <si>
    <t xml:space="preserve">To Review and Implement knowledge Management Strategy in FY 2023/2024 </t>
  </si>
  <si>
    <t>1. Active Mobilization of funding for research studies
2. Initiate more collaborations with other institutes of high learning 
3. To benchmark and research on emerging innovation and (or) technology for implementation.</t>
  </si>
  <si>
    <t>1. Train data collectors and researchers at the beginning of a research activity
2. Timely planning of intended research activities</t>
  </si>
  <si>
    <t>1. Timely planning for consideration in budgetary allocation</t>
  </si>
  <si>
    <t>1. Develop and implement M&amp;E framework for projects  
2. Early lobbying for budgetary allocation</t>
  </si>
  <si>
    <t>ADDITIONAL MEASURES/ACTIVITIES TO BE DONE</t>
  </si>
  <si>
    <t>To undertake a customer satisfaction survey(CSSR) by 30th June 2024</t>
  </si>
  <si>
    <t>Failure toundertake a customer satisfaction survey(CSSR) by 30th June 2024 due to inadequate funding</t>
  </si>
  <si>
    <t xml:space="preserve">1. Approved budget                      2.Procedure For Monitoring Customer Satisfaction and Obtaining feedback Standard operating procedure                
3. Timely budgetary allocation
</t>
  </si>
  <si>
    <t>1. Customer Satisfaction Surveys</t>
  </si>
  <si>
    <t>To implement the
Communication strategy (includes branding and image strategy) within FY 2023/2024</t>
  </si>
  <si>
    <t>Failure to implement the communiction strategy due to Lack of funds</t>
  </si>
  <si>
    <t>To Undertake three (3) Corporate Social
Responsibility initiatives by 30th June 2024</t>
  </si>
  <si>
    <t xml:space="preserve">Failure to Undertake three (3) Corporate Social
Responsibility initiatives by 30th June 2024 due to Lack of funds  </t>
  </si>
  <si>
    <t xml:space="preserve">1.Reduced budgetary allocation   </t>
  </si>
  <si>
    <t>Conduct one annual water and sanitation situation conference by 30th June 2024</t>
  </si>
  <si>
    <t>Failure to conduct one annual water and sanitation situation conference by 30th June 2024 due to lack of funds and competing activities within TWWDA.</t>
  </si>
  <si>
    <t xml:space="preserve">1. Establish a planning committee                                          2. Early resource mobllization and involvement of partners.                         3. Publicize the conference prior to the event dates
</t>
  </si>
  <si>
    <t>1. Finances         2.Human Resorce 3.Office equipment       4. ICT resources</t>
  </si>
  <si>
    <t>To  implement the 
Community/stakeholder engagement strategy by 30th June 2024</t>
  </si>
  <si>
    <t>Undertake climate change,
adaptation and mitigation programmes by planting  minimum 30,000 trees in the FY 2023/2024</t>
  </si>
  <si>
    <t>Failure to plant 30,000 trees within the FY 2023/2024 due to unfavourable weather conditions</t>
  </si>
  <si>
    <t>Minimum 30,000 trees planted</t>
  </si>
  <si>
    <t>Negative TWWDA brand due to bad publicity</t>
  </si>
  <si>
    <t>1. Natural disasters/calamities                 2. Political interferance</t>
  </si>
  <si>
    <t xml:space="preserve">1. Poor Organizational image                         2. Damaged Agecny reputation                   3. Low stakeholder confidence. </t>
  </si>
  <si>
    <t>1. Communication Policy      2. Stakeholder engagement strategy                     2.Response to media SOP</t>
  </si>
  <si>
    <t xml:space="preserve">Maintain existing controls and monitor (Existing controls are effective but </t>
  </si>
  <si>
    <t>1. Regular meetings with various stakeholders                                2. Positive media engagement</t>
  </si>
  <si>
    <t>No. of positive TWWDA features in the press</t>
  </si>
  <si>
    <t xml:space="preserve">Grow 30,000 trees </t>
  </si>
  <si>
    <t xml:space="preserve">Engage community/ stakeholders in fora
</t>
  </si>
  <si>
    <t xml:space="preserve">carry out a customer satisfaction survey.
</t>
  </si>
  <si>
    <t xml:space="preserve">1.Develop and implement a communication strategy.                              </t>
  </si>
  <si>
    <t xml:space="preserve">undertake CSR activities.
</t>
  </si>
  <si>
    <t>maintain the controls</t>
  </si>
  <si>
    <t>1. LPOs/LSOs Financing,              2. Enhanced implementation of the existing controls</t>
  </si>
  <si>
    <t xml:space="preserve">1. Number of late deliveries made as at the end of 30th June 2024
</t>
  </si>
  <si>
    <t>Maintain the existing measures</t>
  </si>
  <si>
    <t>CMF &amp; RM</t>
  </si>
  <si>
    <r>
      <t>30</t>
    </r>
    <r>
      <rPr>
        <vertAlign val="superscript"/>
        <sz val="12"/>
        <rFont val="Arial Narrow"/>
        <family val="2"/>
      </rPr>
      <t>th</t>
    </r>
    <r>
      <rPr>
        <sz val="12"/>
        <rFont val="Arial Narrow"/>
        <family val="2"/>
      </rPr>
      <t xml:space="preserve"> June 2024</t>
    </r>
  </si>
  <si>
    <t>To mobilize KES 300 Million for the development of National Public Water and Sanitation         Works in the Financial Year 2023/2024.</t>
  </si>
  <si>
    <t>To establish 2 N0. partnerships and collaborations in the Financial Year 2023/2024</t>
  </si>
  <si>
    <t>SO6-Enhance Stakeholder Participation and Engagement</t>
  </si>
  <si>
    <t>To develop a land and wayleave acquisition plan/strategy by the end of FY 2022/23</t>
  </si>
  <si>
    <t>Failure to develop a land and wayleave acquisition plan/strategy due to time constraints</t>
  </si>
  <si>
    <t>1. departmental workload</t>
  </si>
  <si>
    <t>1. Delayed projects 2. unavailable land for project implementation 3. unidentified parcels of land owned by the Agency 4. Inadequate information on land related liabilities</t>
  </si>
  <si>
    <t>1. Existance of a Land Acquisition and Compensation Committee 2. Existing Land and Wayleaves SOP 3. Budget allocations</t>
  </si>
  <si>
    <r>
      <t>To reduce the number of land and wayleaves related complaints from 60%</t>
    </r>
    <r>
      <rPr>
        <sz val="12"/>
        <color rgb="FFFF0000"/>
        <rFont val="Times New Roman"/>
        <family val="1"/>
      </rPr>
      <t xml:space="preserve"> </t>
    </r>
    <r>
      <rPr>
        <sz val="12"/>
        <color rgb="FF000000"/>
        <rFont val="Times New Roman"/>
        <family val="1"/>
      </rPr>
      <t>to 85% by end of FY 2022/2023</t>
    </r>
  </si>
  <si>
    <t>1.Failure to resolve the complaints due to Litigation</t>
  </si>
  <si>
    <t>1.Lack of a proper land and wayleave acquisition plan/strategy
2. Non compliance with the Land Laws 3. Lack of stakeholder engagement prior to land acquistion</t>
  </si>
  <si>
    <t>1.Increased Court cases
2. Delayed projects 3. Dissatisfied Land owners</t>
  </si>
  <si>
    <t>1.Existence of a Grievance redress Committee to solve disputes 2. Alternative Dispute Resolutions</t>
  </si>
  <si>
    <t>To circulate Board papers from 5 Days prior to 7 days prior to scheduled Meeting</t>
  </si>
  <si>
    <t>Late submission of Board Papers due to late submission of reports by Heads of departments/divisions</t>
  </si>
  <si>
    <t xml:space="preserve">Departmental Workload Negligence
</t>
  </si>
  <si>
    <t>1. Dissatisfied Board Members 2. Wrong Board decisions</t>
  </si>
  <si>
    <t>1. Circulation of the Board Almanac to all Departments/Divisions 2. Notification to Heads of Departments/Divisions for timely submission of Board papers</t>
  </si>
  <si>
    <t>IMPACT</t>
  </si>
  <si>
    <t>ACTIVITIES TO BE DONE (2023/2024)</t>
  </si>
  <si>
    <t xml:space="preserve">1. Reconstitute the Land Acquisiton and Compensation Committee 2. Train the Committee on development of the Policy 3. Benchmark with other Institutions 4. Review the existing SOPs
</t>
  </si>
  <si>
    <t>Human Resource, office equipment (Furniture, desk, computers/laptops), telephone acces/airtime, motorvehicle, stationery</t>
  </si>
  <si>
    <t>An approved Policy</t>
  </si>
  <si>
    <t>CS &amp; MLS</t>
  </si>
  <si>
    <t>Draft policy prepared</t>
  </si>
  <si>
    <t>Control measures were not effective</t>
  </si>
  <si>
    <t>1. Trian the Legal Staff on Land Law processes
2. Sensitize the Project officers on complaints handling</t>
  </si>
  <si>
    <t>1. Level of Reduction of Court cases by end FY 2022/2023
2. No of Titles transferred by end of FY 2022/2023 3. No. of complaints received versus number of complaints solved</t>
  </si>
  <si>
    <t>Court records, minutes of stakeholder meetings</t>
  </si>
  <si>
    <t>1. Train the Legal Staff on Land Law processes
2. Sensitize the Project officers on complaints handling</t>
  </si>
  <si>
    <t>1. Sensitize the Staff and Management on the need to submit Board papers on time</t>
  </si>
  <si>
    <t>1. Number of Days within which Board papers were circulated</t>
  </si>
  <si>
    <t>dates of circulation of agendas and documents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</si>
</sst>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font>
      <sz val="11"/>
      <color theme="1"/>
      <name val="Calibri"/>
      <family val="2"/>
      <scheme val="minor"/>
    </font>
    <font>
      <sz val="12"/>
      <name val="Arial Narrow"/>
      <family val="2"/>
    </font>
    <font>
      <sz val="12"/>
      <color theme="1"/>
      <name val="Arial Narrow"/>
      <family val="2"/>
    </font>
    <font>
      <sz val="12"/>
      <color theme="1"/>
      <name val="Times New Roman"/>
      <family val="1"/>
    </font>
    <font>
      <vertAlign val="superscript"/>
      <sz val="12"/>
      <name val="Arial Narrow"/>
      <family val="2"/>
    </font>
    <font>
      <sz val="12"/>
      <name val="Times New Roman"/>
      <family val="1"/>
    </font>
    <font>
      <sz val="12"/>
      <color rgb="FFFF0000"/>
      <name val="Times New Roman"/>
      <family val="1"/>
    </font>
    <font>
      <sz val="11"/>
      <color theme="1"/>
      <name val="Times New Roman"/>
      <family val="1"/>
    </font>
    <font>
      <sz val="11"/>
      <name val="Times New Roman"/>
      <family val="1"/>
    </font>
    <font>
      <sz val="11"/>
      <color rgb="FFFF0000"/>
      <name val="Times New Roman"/>
      <family val="1"/>
    </font>
    <font>
      <b/>
      <sz val="10"/>
      <name val="Times New Roman"/>
      <family val="1"/>
    </font>
    <font>
      <sz val="10"/>
      <name val="Arial MT"/>
      <family val="2"/>
    </font>
    <font>
      <sz val="10"/>
      <name val="Microsoft Sans Serif"/>
      <family val="2"/>
    </font>
    <font>
      <sz val="11"/>
      <name val="Arial Narrow"/>
      <family val="2"/>
    </font>
    <font>
      <sz val="11"/>
      <color theme="1"/>
      <name val="Arial Narrow"/>
      <family val="2"/>
    </font>
    <font>
      <vertAlign val="superscript"/>
      <sz val="12"/>
      <name val="Times New Roman"/>
      <family val="1"/>
    </font>
    <font>
      <b/>
      <sz val="12"/>
      <name val="Times New Roman"/>
      <family val="1"/>
    </font>
    <font>
      <b/>
      <sz val="10"/>
      <color theme="1"/>
      <name val="Times New Roman"/>
      <family val="1"/>
    </font>
    <font>
      <sz val="10"/>
      <name val="Arial MT"/>
    </font>
    <font>
      <sz val="10"/>
      <name val="Times New Roman"/>
      <family val="2"/>
    </font>
    <font>
      <sz val="10"/>
      <color rgb="FF000000"/>
      <name val="Times New Roman"/>
      <family val="1"/>
    </font>
    <font>
      <b/>
      <sz val="14"/>
      <name val="Times New Roman"/>
      <family val="1"/>
    </font>
    <font>
      <sz val="14"/>
      <color theme="1"/>
      <name val="Times New Roman"/>
      <family val="1"/>
    </font>
    <font>
      <b/>
      <sz val="20"/>
      <color theme="1"/>
      <name val="Times New Roman"/>
      <family val="1"/>
    </font>
    <font>
      <b/>
      <sz val="12"/>
      <color rgb="FF000000"/>
      <name val="Times New Roman"/>
      <family val="1"/>
    </font>
    <font>
      <sz val="12"/>
      <color rgb="FF000000"/>
      <name val="Times New Roman"/>
      <family val="1"/>
    </font>
    <font>
      <sz val="12"/>
      <color rgb="FF000000"/>
      <name val="Arial MT"/>
      <family val="2"/>
    </font>
    <font>
      <sz val="12"/>
      <name val="Arial MT"/>
      <family val="2"/>
    </font>
    <font>
      <sz val="12"/>
      <name val="Arial MT"/>
    </font>
    <font>
      <sz val="12"/>
      <name val="Microsoft Sans Serif"/>
      <family val="2"/>
    </font>
    <font>
      <sz val="12"/>
      <name val="Times New Roman"/>
      <family val="2"/>
    </font>
    <font>
      <sz val="12"/>
      <color rgb="FF000000"/>
      <name val="Times New Roman"/>
      <family val="2"/>
    </font>
    <font>
      <sz val="12"/>
      <color theme="1"/>
      <name val="Calibri"/>
      <family val="2"/>
      <scheme val="minor"/>
    </font>
    <font>
      <b/>
      <sz val="14"/>
      <color rgb="FF000000"/>
      <name val="Times New Roman"/>
      <family val="1"/>
    </font>
    <font>
      <b/>
      <sz val="12"/>
      <color theme="1"/>
      <name val="Times New Roman"/>
      <family val="1"/>
    </font>
    <font>
      <b/>
      <sz val="11"/>
      <color theme="1"/>
      <name val="Times New Roman"/>
      <family val="1"/>
    </font>
  </fonts>
  <fills count="24">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FFFF00"/>
      </patternFill>
    </fill>
    <fill>
      <patternFill patternType="solid">
        <fgColor rgb="FFE7E6E6"/>
      </patternFill>
    </fill>
    <fill>
      <patternFill patternType="solid">
        <fgColor rgb="FFDDEBF7"/>
      </patternFill>
    </fill>
    <fill>
      <patternFill patternType="solid">
        <fgColor rgb="FFFFC000"/>
        <bgColor indexed="64"/>
      </patternFill>
    </fill>
    <fill>
      <patternFill patternType="solid">
        <fgColor rgb="FF00B050"/>
        <bgColor indexed="64"/>
      </patternFill>
    </fill>
    <fill>
      <patternFill patternType="solid">
        <fgColor theme="9"/>
        <bgColor indexed="64"/>
      </patternFill>
    </fill>
    <fill>
      <patternFill patternType="solid">
        <fgColor rgb="FFC6E0B4"/>
      </patternFill>
    </fill>
    <fill>
      <patternFill patternType="solid">
        <fgColor theme="4" tint="0.39997558519241921"/>
        <bgColor indexed="64"/>
      </patternFill>
    </fill>
    <fill>
      <patternFill patternType="solid">
        <fgColor theme="2" tint="-0.499984740745262"/>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rgb="FFE7E6E6"/>
        <bgColor indexed="64"/>
      </patternFill>
    </fill>
    <fill>
      <patternFill patternType="solid">
        <fgColor rgb="FFDEEAF6"/>
        <bgColor indexed="64"/>
      </patternFill>
    </fill>
    <fill>
      <patternFill patternType="solid">
        <fgColor rgb="FFC5E0B3"/>
        <bgColor indexed="64"/>
      </patternFill>
    </fill>
  </fills>
  <borders count="62">
    <border>
      <left/>
      <right/>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style="thin">
        <color indexed="64"/>
      </left>
      <right/>
      <top/>
      <bottom/>
      <diagonal/>
    </border>
    <border>
      <left/>
      <right style="thin">
        <color rgb="FF000000"/>
      </right>
      <top/>
      <bottom style="thin">
        <color rgb="FF000000"/>
      </bottom>
      <diagonal/>
    </border>
    <border>
      <left style="medium">
        <color indexed="64"/>
      </left>
      <right/>
      <top/>
      <bottom style="thin">
        <color indexed="64"/>
      </bottom>
      <diagonal/>
    </border>
    <border>
      <left/>
      <right/>
      <top/>
      <bottom style="thin">
        <color indexed="64"/>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style="thin">
        <color indexed="64"/>
      </right>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rgb="FF000000"/>
      </right>
      <top/>
      <bottom style="thin">
        <color indexed="64"/>
      </bottom>
      <diagonal/>
    </border>
    <border>
      <left style="thin">
        <color indexed="64"/>
      </left>
      <right style="thin">
        <color indexed="64"/>
      </right>
      <top style="thin">
        <color rgb="FF000000"/>
      </top>
      <bottom/>
      <diagonal/>
    </border>
    <border>
      <left style="thin">
        <color indexed="64"/>
      </left>
      <right style="thin">
        <color rgb="FF000000"/>
      </right>
      <top style="thin">
        <color indexed="64"/>
      </top>
      <bottom/>
      <diagonal/>
    </border>
    <border>
      <left/>
      <right style="thin">
        <color indexed="64"/>
      </right>
      <top/>
      <bottom style="thin">
        <color rgb="FF000000"/>
      </bottom>
      <diagonal/>
    </border>
    <border>
      <left style="thin">
        <color indexed="64"/>
      </left>
      <right style="thin">
        <color indexed="64"/>
      </right>
      <top/>
      <bottom style="thin">
        <color rgb="FF000000"/>
      </bottom>
      <diagonal/>
    </border>
    <border>
      <left style="thick">
        <color rgb="FF000000"/>
      </left>
      <right style="medium">
        <color rgb="FF000000"/>
      </right>
      <top style="medium">
        <color rgb="FFCCCCCC"/>
      </top>
      <bottom style="medium">
        <color rgb="FFCCCCCC"/>
      </bottom>
      <diagonal/>
    </border>
    <border>
      <left style="medium">
        <color rgb="FFCCCCCC"/>
      </left>
      <right style="medium">
        <color rgb="FF000000"/>
      </right>
      <top style="medium">
        <color rgb="FFCCCCCC"/>
      </top>
      <bottom style="medium">
        <color rgb="FF000000"/>
      </bottom>
      <diagonal/>
    </border>
    <border>
      <left style="thick">
        <color rgb="FF000000"/>
      </left>
      <right style="medium">
        <color rgb="FF000000"/>
      </right>
      <top style="medium">
        <color rgb="FFCCCCCC"/>
      </top>
      <bottom style="medium">
        <color rgb="FF000000"/>
      </bottom>
      <diagonal/>
    </border>
    <border>
      <left style="thick">
        <color rgb="FF000000"/>
      </left>
      <right style="medium">
        <color rgb="FF000000"/>
      </right>
      <top style="thick">
        <color rgb="FF000000"/>
      </top>
      <bottom style="medium">
        <color rgb="FF000000"/>
      </bottom>
      <diagonal/>
    </border>
    <border>
      <left style="medium">
        <color rgb="FFCCCCCC"/>
      </left>
      <right style="medium">
        <color rgb="FF000000"/>
      </right>
      <top style="thick">
        <color rgb="FF000000"/>
      </top>
      <bottom style="medium">
        <color rgb="FF000000"/>
      </bottom>
      <diagonal/>
    </border>
    <border>
      <left/>
      <right/>
      <top style="thick">
        <color rgb="FF000000"/>
      </top>
      <bottom style="medium">
        <color rgb="FF000000"/>
      </bottom>
      <diagonal/>
    </border>
    <border>
      <left/>
      <right style="medium">
        <color rgb="FF000000"/>
      </right>
      <top style="thick">
        <color rgb="FF000000"/>
      </top>
      <bottom style="medium">
        <color rgb="FF000000"/>
      </bottom>
      <diagonal/>
    </border>
    <border>
      <left style="medium">
        <color rgb="FFCCCCCC"/>
      </left>
      <right style="medium">
        <color rgb="FFCCCCCC"/>
      </right>
      <top style="thick">
        <color rgb="FF000000"/>
      </top>
      <bottom style="medium">
        <color rgb="FF000000"/>
      </bottom>
      <diagonal/>
    </border>
    <border>
      <left style="medium">
        <color rgb="FFCCCCCC"/>
      </left>
      <right style="thick">
        <color rgb="FF000000"/>
      </right>
      <top style="thick">
        <color rgb="FF000000"/>
      </top>
      <bottom style="medium">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medium">
        <color rgb="FFCCCCCC"/>
      </left>
      <right style="medium">
        <color rgb="FF000000"/>
      </right>
      <top style="thick">
        <color rgb="FF000000"/>
      </top>
      <bottom style="thick">
        <color rgb="FF000000"/>
      </bottom>
      <diagonal/>
    </border>
    <border>
      <left style="medium">
        <color rgb="FFCCCCCC"/>
      </left>
      <right style="thick">
        <color rgb="FF000000"/>
      </right>
      <top style="medium">
        <color rgb="FFCCCCCC"/>
      </top>
      <bottom style="medium">
        <color rgb="FF000000"/>
      </bottom>
      <diagonal/>
    </border>
    <border>
      <left style="medium">
        <color rgb="FFCCCCCC"/>
      </left>
      <right style="medium">
        <color rgb="FF000000"/>
      </right>
      <top style="medium">
        <color rgb="FFCCCCCC"/>
      </top>
      <bottom style="thick">
        <color rgb="FF000000"/>
      </bottom>
      <diagonal/>
    </border>
    <border>
      <left style="medium">
        <color rgb="FFCCCCCC"/>
      </left>
      <right style="thick">
        <color rgb="FF000000"/>
      </right>
      <top style="medium">
        <color rgb="FFCCCCCC"/>
      </top>
      <bottom style="thick">
        <color rgb="FF000000"/>
      </bottom>
      <diagonal/>
    </border>
    <border>
      <left style="medium">
        <color rgb="FF000000"/>
      </left>
      <right/>
      <top style="thick">
        <color rgb="FF000000"/>
      </top>
      <bottom style="medium">
        <color rgb="FF000000"/>
      </bottom>
      <diagonal/>
    </border>
    <border>
      <left style="thick">
        <color rgb="FF000000"/>
      </left>
      <right/>
      <top style="thick">
        <color rgb="FF000000"/>
      </top>
      <bottom style="thick">
        <color rgb="FF000000"/>
      </bottom>
      <diagonal/>
    </border>
    <border>
      <left/>
      <right style="thin">
        <color indexed="64"/>
      </right>
      <top style="thin">
        <color indexed="64"/>
      </top>
      <bottom style="thin">
        <color indexed="64"/>
      </bottom>
      <diagonal/>
    </border>
    <border>
      <left/>
      <right style="medium">
        <color rgb="FF000000"/>
      </right>
      <top style="medium">
        <color rgb="FFCCCCCC"/>
      </top>
      <bottom style="medium">
        <color rgb="FF000000"/>
      </bottom>
      <diagonal/>
    </border>
  </borders>
  <cellStyleXfs count="1">
    <xf numFmtId="0" fontId="0" fillId="0" borderId="0"/>
  </cellStyleXfs>
  <cellXfs count="338">
    <xf numFmtId="0" fontId="0" fillId="0" borderId="0" xfId="0"/>
    <xf numFmtId="0" fontId="1" fillId="0" borderId="2" xfId="0" applyFont="1" applyBorder="1" applyAlignment="1">
      <alignment vertical="top"/>
    </xf>
    <xf numFmtId="0" fontId="3" fillId="3" borderId="2" xfId="0" applyFont="1" applyFill="1" applyBorder="1" applyAlignment="1">
      <alignment vertical="top" wrapText="1"/>
    </xf>
    <xf numFmtId="0" fontId="3" fillId="3" borderId="5" xfId="0" applyFont="1" applyFill="1" applyBorder="1" applyAlignment="1">
      <alignment vertical="top" wrapText="1"/>
    </xf>
    <xf numFmtId="0" fontId="3" fillId="3" borderId="11" xfId="0" applyFont="1" applyFill="1" applyBorder="1" applyAlignment="1">
      <alignment vertical="top" wrapText="1"/>
    </xf>
    <xf numFmtId="0" fontId="0" fillId="0" borderId="0" xfId="0" applyAlignment="1">
      <alignment wrapText="1"/>
    </xf>
    <xf numFmtId="0" fontId="5" fillId="0" borderId="2" xfId="0" applyFont="1" applyBorder="1" applyAlignment="1">
      <alignment vertical="top"/>
    </xf>
    <xf numFmtId="0" fontId="1" fillId="2" borderId="5" xfId="0" applyFont="1" applyFill="1" applyBorder="1" applyAlignment="1">
      <alignment vertical="top"/>
    </xf>
    <xf numFmtId="0" fontId="2" fillId="3" borderId="5" xfId="0" applyFont="1" applyFill="1" applyBorder="1" applyAlignment="1">
      <alignment vertical="top" wrapText="1"/>
    </xf>
    <xf numFmtId="0" fontId="1" fillId="3" borderId="10" xfId="0" applyFont="1" applyFill="1" applyBorder="1" applyAlignment="1">
      <alignment vertical="top" wrapText="1"/>
    </xf>
    <xf numFmtId="0" fontId="2" fillId="3" borderId="2" xfId="0" applyFont="1" applyFill="1" applyBorder="1" applyAlignment="1">
      <alignment vertical="top" wrapText="1"/>
    </xf>
    <xf numFmtId="0" fontId="1" fillId="6" borderId="2" xfId="0" applyFont="1" applyFill="1" applyBorder="1" applyAlignment="1">
      <alignment horizontal="left" vertical="top" wrapText="1"/>
    </xf>
    <xf numFmtId="0" fontId="0" fillId="0" borderId="0" xfId="0" applyAlignment="1">
      <alignment vertical="top"/>
    </xf>
    <xf numFmtId="0" fontId="8" fillId="2" borderId="2" xfId="0" applyFont="1" applyFill="1" applyBorder="1" applyAlignment="1">
      <alignment vertical="top"/>
    </xf>
    <xf numFmtId="0" fontId="7" fillId="3" borderId="2" xfId="0" applyFont="1" applyFill="1" applyBorder="1" applyAlignment="1">
      <alignment vertical="top" wrapText="1"/>
    </xf>
    <xf numFmtId="0" fontId="8" fillId="2" borderId="11" xfId="0" applyFont="1" applyFill="1" applyBorder="1" applyAlignment="1">
      <alignment horizontal="left" vertical="top" wrapText="1"/>
    </xf>
    <xf numFmtId="0" fontId="8" fillId="2" borderId="11" xfId="0" applyFont="1" applyFill="1" applyBorder="1" applyAlignment="1">
      <alignment vertical="top"/>
    </xf>
    <xf numFmtId="0" fontId="7" fillId="3" borderId="11" xfId="0" applyFont="1" applyFill="1" applyBorder="1" applyAlignment="1">
      <alignment vertical="top" wrapText="1"/>
    </xf>
    <xf numFmtId="0" fontId="8" fillId="3" borderId="12" xfId="0" applyFont="1" applyFill="1" applyBorder="1" applyAlignment="1">
      <alignment vertical="top" wrapText="1"/>
    </xf>
    <xf numFmtId="0" fontId="9" fillId="3" borderId="14" xfId="0" applyFont="1" applyFill="1" applyBorder="1" applyAlignment="1">
      <alignment vertical="top" wrapText="1"/>
    </xf>
    <xf numFmtId="0" fontId="8" fillId="3" borderId="2" xfId="0" applyFont="1" applyFill="1" applyBorder="1" applyAlignment="1">
      <alignment vertical="top" wrapText="1"/>
    </xf>
    <xf numFmtId="0" fontId="8" fillId="3" borderId="16" xfId="0" applyFont="1" applyFill="1" applyBorder="1" applyAlignment="1">
      <alignment vertical="top" wrapText="1"/>
    </xf>
    <xf numFmtId="0" fontId="8" fillId="3" borderId="11" xfId="0" applyFont="1" applyFill="1" applyBorder="1" applyAlignment="1">
      <alignment vertical="top" wrapText="1"/>
    </xf>
    <xf numFmtId="0" fontId="8" fillId="3" borderId="14" xfId="0" applyFont="1" applyFill="1" applyBorder="1" applyAlignment="1">
      <alignment vertical="top" wrapText="1"/>
    </xf>
    <xf numFmtId="0" fontId="8" fillId="2" borderId="17" xfId="0" applyFont="1" applyFill="1" applyBorder="1" applyAlignment="1">
      <alignment vertical="top"/>
    </xf>
    <xf numFmtId="0" fontId="7" fillId="3" borderId="17" xfId="0" applyFont="1" applyFill="1" applyBorder="1" applyAlignment="1">
      <alignment vertical="top" wrapText="1"/>
    </xf>
    <xf numFmtId="0" fontId="1" fillId="3" borderId="2" xfId="0" applyFont="1" applyFill="1" applyBorder="1" applyAlignment="1">
      <alignment vertical="top" wrapText="1"/>
    </xf>
    <xf numFmtId="0" fontId="1" fillId="4" borderId="2" xfId="0" applyFont="1" applyFill="1" applyBorder="1" applyAlignment="1">
      <alignment vertical="top"/>
    </xf>
    <xf numFmtId="0" fontId="2" fillId="4" borderId="2" xfId="0" applyFont="1" applyFill="1" applyBorder="1" applyAlignment="1">
      <alignment vertical="top"/>
    </xf>
    <xf numFmtId="0" fontId="2" fillId="4" borderId="2" xfId="0" applyFont="1" applyFill="1" applyBorder="1" applyAlignment="1">
      <alignment vertical="top" wrapText="1"/>
    </xf>
    <xf numFmtId="0" fontId="1" fillId="2" borderId="2" xfId="0" applyFont="1" applyFill="1" applyBorder="1" applyAlignment="1">
      <alignment horizontal="center" vertical="top"/>
    </xf>
    <xf numFmtId="0" fontId="1" fillId="2" borderId="5" xfId="0" applyFont="1" applyFill="1" applyBorder="1" applyAlignment="1">
      <alignment horizontal="center" vertical="top"/>
    </xf>
    <xf numFmtId="0" fontId="8" fillId="2" borderId="14" xfId="0" applyFont="1" applyFill="1" applyBorder="1" applyAlignment="1">
      <alignment horizontal="left" vertical="top" wrapText="1"/>
    </xf>
    <xf numFmtId="0" fontId="7" fillId="0" borderId="0" xfId="0" applyFont="1"/>
    <xf numFmtId="0" fontId="8" fillId="2" borderId="2" xfId="0" applyFont="1" applyFill="1" applyBorder="1" applyAlignment="1">
      <alignment horizontal="left" vertical="top" wrapText="1"/>
    </xf>
    <xf numFmtId="0" fontId="8" fillId="3" borderId="9" xfId="0" applyFont="1" applyFill="1" applyBorder="1" applyAlignment="1">
      <alignment vertical="top" wrapText="1"/>
    </xf>
    <xf numFmtId="0" fontId="8" fillId="5" borderId="2" xfId="0" applyFont="1" applyFill="1" applyBorder="1" applyAlignment="1">
      <alignment vertical="top"/>
    </xf>
    <xf numFmtId="0" fontId="1" fillId="12" borderId="5" xfId="0" applyFont="1" applyFill="1" applyBorder="1" applyAlignment="1">
      <alignment vertical="top"/>
    </xf>
    <xf numFmtId="0" fontId="1" fillId="4" borderId="2" xfId="0" applyFont="1" applyFill="1" applyBorder="1" applyAlignment="1">
      <alignment vertical="top" wrapText="1"/>
    </xf>
    <xf numFmtId="0" fontId="10" fillId="3" borderId="3" xfId="0" applyFont="1" applyFill="1" applyBorder="1" applyAlignment="1">
      <alignment horizontal="left" vertical="top" wrapText="1"/>
    </xf>
    <xf numFmtId="0" fontId="10" fillId="4" borderId="2" xfId="0" applyFont="1" applyFill="1" applyBorder="1" applyAlignment="1">
      <alignment vertical="top" wrapText="1"/>
    </xf>
    <xf numFmtId="0" fontId="10" fillId="6" borderId="2" xfId="0" applyFont="1" applyFill="1" applyBorder="1" applyAlignment="1">
      <alignment horizontal="left" vertical="top" wrapText="1"/>
    </xf>
    <xf numFmtId="0" fontId="2" fillId="0" borderId="2" xfId="0" applyFont="1" applyBorder="1" applyAlignment="1">
      <alignment horizontal="left" vertical="top" wrapText="1"/>
    </xf>
    <xf numFmtId="0" fontId="1" fillId="4" borderId="2" xfId="0" applyFont="1" applyFill="1" applyBorder="1" applyAlignment="1">
      <alignment horizontal="center" vertical="top"/>
    </xf>
    <xf numFmtId="0" fontId="0" fillId="0" borderId="0" xfId="0" applyAlignment="1">
      <alignment horizontal="center"/>
    </xf>
    <xf numFmtId="0" fontId="2" fillId="3" borderId="6" xfId="0" applyFont="1" applyFill="1" applyBorder="1" applyAlignment="1">
      <alignment vertical="top" wrapText="1"/>
    </xf>
    <xf numFmtId="0" fontId="13" fillId="4" borderId="2" xfId="0" applyFont="1" applyFill="1" applyBorder="1" applyAlignment="1">
      <alignment vertical="top"/>
    </xf>
    <xf numFmtId="0" fontId="3" fillId="11" borderId="4" xfId="0" applyFont="1" applyFill="1" applyBorder="1" applyAlignment="1">
      <alignment horizontal="center" vertical="top"/>
    </xf>
    <xf numFmtId="0" fontId="14" fillId="4" borderId="2" xfId="0" applyFont="1" applyFill="1" applyBorder="1" applyAlignment="1">
      <alignment horizontal="center" vertical="top" wrapText="1"/>
    </xf>
    <xf numFmtId="0" fontId="14" fillId="4" borderId="2" xfId="0" applyFont="1" applyFill="1" applyBorder="1" applyAlignment="1">
      <alignment vertical="top" wrapText="1"/>
    </xf>
    <xf numFmtId="0" fontId="13" fillId="4" borderId="5" xfId="0" applyFont="1" applyFill="1" applyBorder="1" applyAlignment="1">
      <alignment vertical="top"/>
    </xf>
    <xf numFmtId="0" fontId="3" fillId="13" borderId="23" xfId="0" applyFont="1" applyFill="1" applyBorder="1" applyAlignment="1">
      <alignment horizontal="center" vertical="top"/>
    </xf>
    <xf numFmtId="0" fontId="14" fillId="4" borderId="5" xfId="0" applyFont="1" applyFill="1" applyBorder="1" applyAlignment="1">
      <alignment vertical="top" wrapText="1"/>
    </xf>
    <xf numFmtId="0" fontId="13" fillId="4" borderId="2" xfId="0" applyFont="1" applyFill="1" applyBorder="1" applyAlignment="1">
      <alignment vertical="top" wrapText="1"/>
    </xf>
    <xf numFmtId="0" fontId="5" fillId="7" borderId="5" xfId="0" applyFont="1" applyFill="1" applyBorder="1" applyAlignment="1">
      <alignment horizontal="left" vertical="top"/>
    </xf>
    <xf numFmtId="0" fontId="5" fillId="7" borderId="2" xfId="0" applyFont="1" applyFill="1" applyBorder="1" applyAlignment="1">
      <alignment vertical="top" wrapText="1"/>
    </xf>
    <xf numFmtId="0" fontId="5" fillId="7" borderId="2" xfId="0" applyFont="1" applyFill="1" applyBorder="1" applyAlignment="1">
      <alignment vertical="top"/>
    </xf>
    <xf numFmtId="0" fontId="5" fillId="7" borderId="2" xfId="0" applyFont="1" applyFill="1" applyBorder="1" applyAlignment="1">
      <alignment horizontal="center" vertical="top" wrapText="1"/>
    </xf>
    <xf numFmtId="0" fontId="5" fillId="5" borderId="2" xfId="0" applyFont="1" applyFill="1" applyBorder="1" applyAlignment="1">
      <alignment horizontal="center" vertical="top"/>
    </xf>
    <xf numFmtId="0" fontId="5" fillId="7" borderId="2" xfId="0" applyFont="1" applyFill="1" applyBorder="1" applyAlignment="1">
      <alignment horizontal="center" vertical="top"/>
    </xf>
    <xf numFmtId="0" fontId="5" fillId="7" borderId="2" xfId="0" applyFont="1" applyFill="1" applyBorder="1" applyAlignment="1">
      <alignment horizontal="left" vertical="top" wrapText="1"/>
    </xf>
    <xf numFmtId="0" fontId="5" fillId="7" borderId="6" xfId="0" applyFont="1" applyFill="1" applyBorder="1" applyAlignment="1">
      <alignment horizontal="left" vertical="top"/>
    </xf>
    <xf numFmtId="0" fontId="3" fillId="7" borderId="2" xfId="0" applyFont="1" applyFill="1" applyBorder="1" applyAlignment="1">
      <alignment horizontal="left" vertical="top" wrapText="1"/>
    </xf>
    <xf numFmtId="0" fontId="5" fillId="7" borderId="4" xfId="0" applyFont="1" applyFill="1" applyBorder="1" applyAlignment="1">
      <alignment horizontal="left" vertical="top"/>
    </xf>
    <xf numFmtId="0" fontId="16" fillId="7" borderId="2" xfId="0" applyFont="1" applyFill="1" applyBorder="1" applyAlignment="1">
      <alignment vertical="top" wrapText="1"/>
    </xf>
    <xf numFmtId="0" fontId="17" fillId="0" borderId="0" xfId="0" applyFont="1" applyAlignment="1">
      <alignment vertical="top"/>
    </xf>
    <xf numFmtId="0" fontId="20" fillId="14" borderId="2" xfId="0" applyFont="1" applyFill="1" applyBorder="1" applyAlignment="1">
      <alignment horizontal="left" vertical="top" wrapText="1"/>
    </xf>
    <xf numFmtId="0" fontId="5" fillId="2" borderId="2" xfId="0" applyFont="1" applyFill="1" applyBorder="1" applyAlignment="1">
      <alignment vertical="top"/>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4" borderId="2" xfId="0" applyFont="1" applyFill="1" applyBorder="1" applyAlignment="1">
      <alignment vertical="top"/>
    </xf>
    <xf numFmtId="0" fontId="3" fillId="4" borderId="2" xfId="0" applyFont="1" applyFill="1" applyBorder="1" applyAlignment="1">
      <alignment vertical="top" wrapText="1"/>
    </xf>
    <xf numFmtId="0" fontId="5" fillId="3" borderId="4" xfId="0" applyFont="1" applyFill="1" applyBorder="1" applyAlignment="1">
      <alignment vertical="top" wrapText="1"/>
    </xf>
    <xf numFmtId="0" fontId="5" fillId="11" borderId="2" xfId="0" applyFont="1" applyFill="1" applyBorder="1" applyAlignment="1">
      <alignment vertical="top"/>
    </xf>
    <xf numFmtId="0" fontId="3" fillId="11" borderId="2" xfId="0" applyFont="1" applyFill="1" applyBorder="1" applyAlignment="1">
      <alignment vertical="top" wrapText="1"/>
    </xf>
    <xf numFmtId="0" fontId="13" fillId="4" borderId="24" xfId="0" applyFont="1" applyFill="1" applyBorder="1" applyAlignment="1">
      <alignment vertical="top" wrapText="1"/>
    </xf>
    <xf numFmtId="0" fontId="13" fillId="4" borderId="6" xfId="0" applyFont="1" applyFill="1" applyBorder="1" applyAlignment="1">
      <alignment vertical="top" wrapText="1"/>
    </xf>
    <xf numFmtId="0" fontId="5" fillId="12" borderId="2" xfId="0" applyFont="1" applyFill="1" applyBorder="1" applyAlignment="1">
      <alignment vertical="top" wrapText="1"/>
    </xf>
    <xf numFmtId="0" fontId="3" fillId="12" borderId="2" xfId="0" applyFont="1" applyFill="1" applyBorder="1" applyAlignment="1">
      <alignment vertical="top" wrapText="1"/>
    </xf>
    <xf numFmtId="0" fontId="5" fillId="3" borderId="2" xfId="0" applyFont="1" applyFill="1" applyBorder="1" applyAlignment="1">
      <alignment horizontal="center" vertical="top" wrapText="1"/>
    </xf>
    <xf numFmtId="0" fontId="5" fillId="3" borderId="2" xfId="0" applyFont="1" applyFill="1" applyBorder="1" applyAlignment="1">
      <alignment horizontal="center" vertical="top"/>
    </xf>
    <xf numFmtId="0" fontId="20" fillId="14" borderId="21" xfId="0" applyFont="1" applyFill="1" applyBorder="1" applyAlignment="1">
      <alignment horizontal="left" vertical="top" wrapText="1"/>
    </xf>
    <xf numFmtId="0" fontId="20" fillId="14" borderId="4" xfId="0" applyFont="1" applyFill="1" applyBorder="1" applyAlignment="1">
      <alignment horizontal="left" vertical="top" wrapText="1"/>
    </xf>
    <xf numFmtId="0" fontId="20" fillId="14" borderId="25" xfId="0" applyFont="1" applyFill="1" applyBorder="1" applyAlignment="1">
      <alignment horizontal="left" vertical="top" wrapText="1"/>
    </xf>
    <xf numFmtId="0" fontId="2" fillId="4" borderId="4" xfId="0" applyFont="1" applyFill="1" applyBorder="1" applyAlignment="1">
      <alignment vertical="top" wrapText="1"/>
    </xf>
    <xf numFmtId="0" fontId="10" fillId="4" borderId="2" xfId="0" applyFont="1" applyFill="1" applyBorder="1" applyAlignment="1">
      <alignment horizontal="left" vertical="top" wrapText="1"/>
    </xf>
    <xf numFmtId="0" fontId="5" fillId="11" borderId="2" xfId="0" applyFont="1" applyFill="1" applyBorder="1" applyAlignment="1">
      <alignment vertical="top" wrapText="1"/>
    </xf>
    <xf numFmtId="0" fontId="5" fillId="3" borderId="5"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7" borderId="2" xfId="0" applyFont="1" applyFill="1" applyBorder="1" applyAlignment="1">
      <alignment horizontal="center" vertical="center" wrapText="1"/>
    </xf>
    <xf numFmtId="0" fontId="5" fillId="0" borderId="2" xfId="0" applyFont="1" applyBorder="1" applyAlignment="1">
      <alignment horizontal="center" vertical="center"/>
    </xf>
    <xf numFmtId="0" fontId="3" fillId="6" borderId="2" xfId="0" applyFont="1" applyFill="1" applyBorder="1" applyAlignment="1">
      <alignment vertical="center" wrapText="1"/>
    </xf>
    <xf numFmtId="0" fontId="3" fillId="6" borderId="2" xfId="0" applyFont="1" applyFill="1" applyBorder="1" applyAlignment="1">
      <alignment horizontal="center" vertical="center"/>
    </xf>
    <xf numFmtId="0" fontId="5" fillId="12" borderId="2" xfId="0" applyFont="1" applyFill="1" applyBorder="1" applyAlignment="1">
      <alignment horizontal="center" vertical="center"/>
    </xf>
    <xf numFmtId="0" fontId="7" fillId="0" borderId="0" xfId="0" applyFont="1" applyAlignment="1">
      <alignment horizontal="center" vertical="center"/>
    </xf>
    <xf numFmtId="0" fontId="5" fillId="3" borderId="2" xfId="0" applyFont="1" applyFill="1" applyBorder="1" applyAlignment="1">
      <alignment horizontal="left" vertical="top" wrapText="1"/>
    </xf>
    <xf numFmtId="0" fontId="5" fillId="12" borderId="5" xfId="0" applyFont="1" applyFill="1" applyBorder="1" applyAlignment="1">
      <alignment horizontal="center" vertical="center"/>
    </xf>
    <xf numFmtId="0" fontId="5" fillId="3" borderId="4" xfId="0" applyFont="1" applyFill="1" applyBorder="1" applyAlignment="1">
      <alignment horizontal="left" vertical="top" wrapText="1"/>
    </xf>
    <xf numFmtId="0" fontId="0" fillId="0" borderId="2" xfId="0" applyBorder="1"/>
    <xf numFmtId="0" fontId="0" fillId="0" borderId="0" xfId="0" applyBorder="1"/>
    <xf numFmtId="0" fontId="3" fillId="0" borderId="0" xfId="0" applyFont="1" applyFill="1" applyBorder="1" applyAlignment="1">
      <alignment horizontal="left" vertical="top"/>
    </xf>
    <xf numFmtId="0" fontId="5" fillId="9" borderId="18" xfId="0" applyFont="1" applyFill="1" applyBorder="1" applyAlignment="1">
      <alignment horizontal="left" vertical="top" wrapText="1"/>
    </xf>
    <xf numFmtId="0" fontId="5" fillId="9" borderId="18" xfId="0" applyFont="1" applyFill="1" applyBorder="1" applyAlignment="1">
      <alignment horizontal="center" vertical="center" wrapText="1"/>
    </xf>
    <xf numFmtId="0" fontId="5" fillId="10" borderId="18" xfId="0" applyFont="1" applyFill="1" applyBorder="1" applyAlignment="1">
      <alignment horizontal="left" vertical="top" wrapText="1"/>
    </xf>
    <xf numFmtId="0" fontId="25" fillId="10" borderId="18" xfId="0" applyFont="1" applyFill="1" applyBorder="1" applyAlignment="1">
      <alignment horizontal="left" vertical="top" wrapText="1"/>
    </xf>
    <xf numFmtId="0" fontId="25" fillId="10" borderId="20" xfId="0" applyFont="1" applyFill="1" applyBorder="1" applyAlignment="1">
      <alignment horizontal="left" vertical="top" wrapText="1"/>
    </xf>
    <xf numFmtId="0" fontId="25" fillId="14" borderId="2" xfId="0" applyFont="1" applyFill="1" applyBorder="1" applyAlignment="1">
      <alignment horizontal="left" vertical="top" wrapText="1"/>
    </xf>
    <xf numFmtId="0" fontId="25" fillId="14" borderId="22" xfId="0" applyFont="1" applyFill="1" applyBorder="1" applyAlignment="1">
      <alignment horizontal="left" vertical="top" wrapText="1"/>
    </xf>
    <xf numFmtId="0" fontId="25" fillId="14" borderId="18" xfId="0" applyFont="1" applyFill="1" applyBorder="1" applyAlignment="1">
      <alignment horizontal="left" vertical="top" wrapText="1"/>
    </xf>
    <xf numFmtId="0" fontId="25" fillId="14" borderId="20" xfId="0" applyFont="1" applyFill="1" applyBorder="1" applyAlignment="1">
      <alignment horizontal="left" vertical="top" wrapText="1"/>
    </xf>
    <xf numFmtId="0" fontId="25" fillId="9" borderId="18" xfId="0" applyFont="1" applyFill="1" applyBorder="1" applyAlignment="1">
      <alignment horizontal="left" vertical="top" wrapText="1"/>
    </xf>
    <xf numFmtId="0" fontId="3" fillId="0" borderId="0" xfId="0" applyFont="1"/>
    <xf numFmtId="0" fontId="5" fillId="9" borderId="19" xfId="0" applyFont="1" applyFill="1" applyBorder="1" applyAlignment="1">
      <alignment horizontal="left" vertical="top" wrapText="1"/>
    </xf>
    <xf numFmtId="0" fontId="5" fillId="9" borderId="20" xfId="0" applyFont="1" applyFill="1" applyBorder="1" applyAlignment="1">
      <alignment horizontal="left" vertical="top" wrapText="1"/>
    </xf>
    <xf numFmtId="0" fontId="5" fillId="9" borderId="2" xfId="0" applyFont="1" applyFill="1" applyBorder="1" applyAlignment="1">
      <alignment horizontal="left" vertical="top" wrapText="1"/>
    </xf>
    <xf numFmtId="0" fontId="3" fillId="6" borderId="2" xfId="0" applyFont="1" applyFill="1" applyBorder="1"/>
    <xf numFmtId="0" fontId="5" fillId="6" borderId="2" xfId="0" applyFont="1" applyFill="1" applyBorder="1" applyAlignment="1">
      <alignment horizontal="left" vertical="top" wrapText="1"/>
    </xf>
    <xf numFmtId="0" fontId="3" fillId="4" borderId="2" xfId="0" applyFont="1" applyFill="1" applyBorder="1"/>
    <xf numFmtId="0" fontId="25" fillId="10" borderId="19" xfId="0" applyFont="1" applyFill="1" applyBorder="1" applyAlignment="1">
      <alignment horizontal="left" vertical="top" wrapText="1"/>
    </xf>
    <xf numFmtId="0" fontId="25" fillId="10" borderId="18" xfId="0" applyFont="1" applyFill="1" applyBorder="1" applyAlignment="1">
      <alignment horizontal="center" vertical="center" wrapText="1"/>
    </xf>
    <xf numFmtId="164" fontId="26" fillId="9" borderId="18" xfId="0" applyNumberFormat="1" applyFont="1" applyFill="1" applyBorder="1" applyAlignment="1">
      <alignment horizontal="left" vertical="center" wrapText="1" shrinkToFit="1"/>
    </xf>
    <xf numFmtId="0" fontId="28" fillId="9" borderId="18" xfId="0" applyFont="1" applyFill="1" applyBorder="1" applyAlignment="1">
      <alignment horizontal="left" vertical="top" wrapText="1"/>
    </xf>
    <xf numFmtId="0" fontId="27" fillId="9" borderId="18" xfId="0" applyFont="1" applyFill="1" applyBorder="1" applyAlignment="1">
      <alignment horizontal="left" vertical="top" wrapText="1"/>
    </xf>
    <xf numFmtId="0" fontId="27" fillId="10" borderId="20" xfId="0" applyFont="1" applyFill="1" applyBorder="1" applyAlignment="1">
      <alignment horizontal="left" vertical="top" wrapText="1"/>
    </xf>
    <xf numFmtId="0" fontId="25" fillId="10" borderId="2" xfId="0" applyFont="1" applyFill="1" applyBorder="1" applyAlignment="1">
      <alignment horizontal="center" vertical="center" wrapText="1"/>
    </xf>
    <xf numFmtId="0" fontId="30" fillId="10" borderId="18" xfId="0" applyFont="1" applyFill="1" applyBorder="1" applyAlignment="1">
      <alignment horizontal="center" vertical="top" wrapText="1"/>
    </xf>
    <xf numFmtId="0" fontId="28" fillId="10" borderId="18" xfId="0" applyFont="1" applyFill="1" applyBorder="1" applyAlignment="1">
      <alignment horizontal="left" vertical="top" wrapText="1"/>
    </xf>
    <xf numFmtId="164" fontId="31" fillId="9" borderId="18" xfId="0" applyNumberFormat="1" applyFont="1" applyFill="1" applyBorder="1" applyAlignment="1">
      <alignment horizontal="center" vertical="center" shrinkToFit="1"/>
    </xf>
    <xf numFmtId="0" fontId="27" fillId="10" borderId="18" xfId="0" applyFont="1" applyFill="1" applyBorder="1" applyAlignment="1">
      <alignment horizontal="left" vertical="top" wrapText="1"/>
    </xf>
    <xf numFmtId="0" fontId="28" fillId="10" borderId="19" xfId="0" applyFont="1" applyFill="1" applyBorder="1" applyAlignment="1">
      <alignment horizontal="left" vertical="top" wrapText="1"/>
    </xf>
    <xf numFmtId="0" fontId="3" fillId="4" borderId="5" xfId="0" applyFont="1" applyFill="1" applyBorder="1"/>
    <xf numFmtId="0" fontId="27" fillId="9" borderId="18" xfId="0" applyFont="1" applyFill="1" applyBorder="1" applyAlignment="1">
      <alignment horizontal="center" vertical="center" wrapText="1"/>
    </xf>
    <xf numFmtId="0" fontId="32" fillId="0" borderId="2" xfId="0" applyFont="1" applyBorder="1" applyAlignment="1">
      <alignment vertical="top"/>
    </xf>
    <xf numFmtId="0" fontId="32" fillId="0" borderId="5" xfId="0" applyFont="1" applyBorder="1" applyAlignment="1">
      <alignment vertical="top"/>
    </xf>
    <xf numFmtId="0" fontId="27" fillId="9" borderId="19" xfId="0" applyFont="1" applyFill="1" applyBorder="1" applyAlignment="1">
      <alignment horizontal="left" vertical="top" wrapText="1"/>
    </xf>
    <xf numFmtId="0" fontId="25" fillId="10" borderId="19" xfId="0" applyFont="1" applyFill="1" applyBorder="1" applyAlignment="1">
      <alignment horizontal="center" vertical="center" wrapText="1"/>
    </xf>
    <xf numFmtId="0" fontId="27" fillId="9" borderId="2" xfId="0" applyFont="1" applyFill="1" applyBorder="1" applyAlignment="1">
      <alignment horizontal="left" vertical="top" wrapText="1"/>
    </xf>
    <xf numFmtId="0" fontId="27" fillId="9" borderId="21" xfId="0" applyFont="1" applyFill="1" applyBorder="1" applyAlignment="1">
      <alignment horizontal="left" vertical="top" wrapText="1"/>
    </xf>
    <xf numFmtId="0" fontId="16" fillId="9" borderId="18" xfId="0" applyFont="1" applyFill="1" applyBorder="1" applyAlignment="1">
      <alignment horizontal="center" vertical="center" wrapText="1"/>
    </xf>
    <xf numFmtId="0" fontId="3" fillId="0" borderId="0" xfId="0" applyFont="1" applyFill="1" applyBorder="1" applyAlignment="1">
      <alignment horizontal="center" vertical="center"/>
    </xf>
    <xf numFmtId="1" fontId="25" fillId="8" borderId="18" xfId="0" applyNumberFormat="1" applyFont="1" applyFill="1" applyBorder="1" applyAlignment="1">
      <alignment horizontal="center" vertical="center" wrapText="1" shrinkToFit="1"/>
    </xf>
    <xf numFmtId="0" fontId="5" fillId="11" borderId="18" xfId="0" applyFont="1" applyFill="1" applyBorder="1" applyAlignment="1">
      <alignment horizontal="center" vertical="center" wrapText="1"/>
    </xf>
    <xf numFmtId="0" fontId="3" fillId="11" borderId="4" xfId="0" applyFont="1" applyFill="1" applyBorder="1" applyAlignment="1">
      <alignment horizontal="center" vertical="center"/>
    </xf>
    <xf numFmtId="0" fontId="3" fillId="13" borderId="23" xfId="0" applyFont="1" applyFill="1" applyBorder="1" applyAlignment="1">
      <alignment horizontal="center" vertical="center"/>
    </xf>
    <xf numFmtId="0" fontId="5" fillId="4" borderId="5" xfId="0" applyFont="1" applyFill="1" applyBorder="1" applyAlignment="1">
      <alignment horizontal="center" vertical="center"/>
    </xf>
    <xf numFmtId="0" fontId="5" fillId="9" borderId="5" xfId="0" applyFont="1" applyFill="1" applyBorder="1" applyAlignment="1">
      <alignment horizontal="center" vertical="center" wrapText="1"/>
    </xf>
    <xf numFmtId="0" fontId="5" fillId="2" borderId="2" xfId="0" applyFont="1" applyFill="1" applyBorder="1" applyAlignment="1">
      <alignment horizontal="center" vertical="center"/>
    </xf>
    <xf numFmtId="0" fontId="25" fillId="14" borderId="18" xfId="0" applyFont="1" applyFill="1" applyBorder="1" applyAlignment="1">
      <alignment horizontal="center" vertical="center" wrapText="1"/>
    </xf>
    <xf numFmtId="0" fontId="1" fillId="2" borderId="5" xfId="0" applyFont="1" applyFill="1" applyBorder="1" applyAlignment="1">
      <alignment horizontal="center" vertical="center"/>
    </xf>
    <xf numFmtId="0" fontId="5" fillId="11" borderId="2" xfId="0" applyFont="1" applyFill="1" applyBorder="1" applyAlignment="1">
      <alignment horizontal="center" vertical="center"/>
    </xf>
    <xf numFmtId="0" fontId="5" fillId="19" borderId="5" xfId="0" applyFont="1" applyFill="1" applyBorder="1" applyAlignment="1">
      <alignment horizontal="center" vertical="center" wrapText="1"/>
    </xf>
    <xf numFmtId="0" fontId="1" fillId="2" borderId="2" xfId="0" applyFont="1" applyFill="1" applyBorder="1" applyAlignment="1">
      <alignment horizontal="center" vertical="center"/>
    </xf>
    <xf numFmtId="0" fontId="5" fillId="7" borderId="4" xfId="0" applyFont="1" applyFill="1" applyBorder="1" applyAlignment="1">
      <alignment horizontal="center" vertical="center"/>
    </xf>
    <xf numFmtId="0" fontId="27" fillId="9" borderId="21" xfId="0" applyFont="1" applyFill="1" applyBorder="1" applyAlignment="1">
      <alignment horizontal="center" vertical="center" wrapText="1"/>
    </xf>
    <xf numFmtId="0" fontId="5" fillId="7" borderId="2" xfId="0" applyFont="1" applyFill="1" applyBorder="1" applyAlignment="1">
      <alignment horizontal="center" vertical="center"/>
    </xf>
    <xf numFmtId="0" fontId="27" fillId="9" borderId="20" xfId="0" applyFont="1" applyFill="1" applyBorder="1" applyAlignment="1">
      <alignment horizontal="center" vertical="center" wrapText="1"/>
    </xf>
    <xf numFmtId="0" fontId="24" fillId="10" borderId="22" xfId="0" applyFont="1" applyFill="1" applyBorder="1" applyAlignment="1">
      <alignment horizontal="center" vertical="center" wrapText="1"/>
    </xf>
    <xf numFmtId="0" fontId="25" fillId="10" borderId="2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10" borderId="29" xfId="0" applyFont="1" applyFill="1" applyBorder="1" applyAlignment="1">
      <alignment horizontal="center" vertical="center" wrapText="1"/>
    </xf>
    <xf numFmtId="0" fontId="25" fillId="10" borderId="20" xfId="0" applyFont="1" applyFill="1" applyBorder="1" applyAlignment="1">
      <alignment horizontal="center" vertical="center" wrapText="1"/>
    </xf>
    <xf numFmtId="0" fontId="25" fillId="10" borderId="34" xfId="0" applyFont="1" applyFill="1" applyBorder="1" applyAlignment="1">
      <alignment horizontal="center" vertical="center" wrapText="1"/>
    </xf>
    <xf numFmtId="0" fontId="3" fillId="3" borderId="9" xfId="0" applyFont="1" applyFill="1" applyBorder="1" applyAlignment="1">
      <alignment horizontal="center" vertical="center"/>
    </xf>
    <xf numFmtId="0" fontId="3" fillId="3" borderId="2" xfId="0" applyFont="1" applyFill="1" applyBorder="1" applyAlignment="1">
      <alignment horizontal="center" vertical="center"/>
    </xf>
    <xf numFmtId="0" fontId="16" fillId="10" borderId="21" xfId="0" applyFont="1" applyFill="1" applyBorder="1" applyAlignment="1">
      <alignment horizontal="center" vertical="center" wrapText="1"/>
    </xf>
    <xf numFmtId="0" fontId="16" fillId="10" borderId="29" xfId="0" applyFont="1" applyFill="1" applyBorder="1" applyAlignment="1">
      <alignment horizontal="center" vertical="center" wrapText="1"/>
    </xf>
    <xf numFmtId="0" fontId="16" fillId="10" borderId="4" xfId="0" applyFont="1" applyFill="1" applyBorder="1" applyAlignment="1">
      <alignment horizontal="center" vertical="center" wrapText="1"/>
    </xf>
    <xf numFmtId="0" fontId="24" fillId="14" borderId="2" xfId="0" applyFont="1" applyFill="1" applyBorder="1" applyAlignment="1">
      <alignment horizontal="center" vertical="center" wrapText="1"/>
    </xf>
    <xf numFmtId="0" fontId="16" fillId="14" borderId="2" xfId="0" applyFont="1" applyFill="1" applyBorder="1" applyAlignment="1">
      <alignment horizontal="center" vertical="center" wrapText="1"/>
    </xf>
    <xf numFmtId="0" fontId="16" fillId="14" borderId="25" xfId="0" applyFont="1" applyFill="1" applyBorder="1" applyAlignment="1">
      <alignment horizontal="center" vertical="center" wrapText="1"/>
    </xf>
    <xf numFmtId="0" fontId="16" fillId="14" borderId="21" xfId="0" applyFont="1" applyFill="1" applyBorder="1" applyAlignment="1">
      <alignment horizontal="center" vertical="center" wrapText="1"/>
    </xf>
    <xf numFmtId="0" fontId="22" fillId="0" borderId="0" xfId="0" applyFont="1"/>
    <xf numFmtId="0" fontId="1" fillId="19" borderId="2" xfId="0" applyFont="1" applyFill="1" applyBorder="1" applyAlignment="1">
      <alignment horizontal="left" vertical="top" wrapText="1"/>
    </xf>
    <xf numFmtId="0" fontId="2" fillId="19" borderId="2" xfId="0" applyFont="1" applyFill="1" applyBorder="1" applyAlignment="1">
      <alignment horizontal="left" vertical="top" wrapText="1"/>
    </xf>
    <xf numFmtId="0" fontId="1" fillId="2" borderId="2" xfId="0" applyFont="1" applyFill="1" applyBorder="1" applyAlignment="1">
      <alignment horizontal="left" vertical="top"/>
    </xf>
    <xf numFmtId="0" fontId="1" fillId="19" borderId="2" xfId="0" applyFont="1" applyFill="1" applyBorder="1" applyAlignment="1">
      <alignment vertical="top"/>
    </xf>
    <xf numFmtId="0" fontId="2" fillId="19" borderId="2" xfId="0" applyFont="1" applyFill="1" applyBorder="1" applyAlignment="1">
      <alignment vertical="top"/>
    </xf>
    <xf numFmtId="0" fontId="2" fillId="19" borderId="2" xfId="0" applyFont="1" applyFill="1" applyBorder="1" applyAlignment="1">
      <alignment vertical="top" wrapText="1"/>
    </xf>
    <xf numFmtId="0" fontId="1" fillId="0" borderId="2" xfId="0" applyFont="1" applyBorder="1" applyAlignment="1">
      <alignment horizontal="left" vertical="top"/>
    </xf>
    <xf numFmtId="0" fontId="2" fillId="0" borderId="2" xfId="0" applyFont="1" applyBorder="1" applyAlignment="1">
      <alignment vertical="top"/>
    </xf>
    <xf numFmtId="0" fontId="2" fillId="0" borderId="2" xfId="0" applyFont="1" applyBorder="1" applyAlignment="1">
      <alignment vertical="top" wrapText="1"/>
    </xf>
    <xf numFmtId="0" fontId="5" fillId="3" borderId="5" xfId="0" applyFont="1" applyFill="1" applyBorder="1" applyAlignment="1">
      <alignment horizontal="center" vertical="top" wrapText="1"/>
    </xf>
    <xf numFmtId="0" fontId="25" fillId="10" borderId="2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7" fillId="9" borderId="20" xfId="0" applyFont="1" applyFill="1" applyBorder="1" applyAlignment="1">
      <alignment horizontal="left" vertical="top" wrapText="1"/>
    </xf>
    <xf numFmtId="0" fontId="1" fillId="0" borderId="5" xfId="0" applyFont="1" applyBorder="1" applyAlignment="1">
      <alignment horizontal="left" vertical="top"/>
    </xf>
    <xf numFmtId="0" fontId="1" fillId="0" borderId="5" xfId="0" applyFont="1" applyBorder="1" applyAlignment="1">
      <alignment horizontal="left" vertical="top" wrapText="1"/>
    </xf>
    <xf numFmtId="0" fontId="5" fillId="3" borderId="5"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3" borderId="5" xfId="0" applyFont="1" applyFill="1" applyBorder="1" applyAlignment="1">
      <alignment horizontal="center" vertical="top" wrapText="1"/>
    </xf>
    <xf numFmtId="0" fontId="5" fillId="3" borderId="4" xfId="0" applyFont="1" applyFill="1" applyBorder="1" applyAlignment="1">
      <alignment horizontal="center"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8" fillId="3" borderId="1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23" fillId="18" borderId="0" xfId="0" applyFont="1" applyFill="1" applyAlignment="1">
      <alignment horizontal="center"/>
    </xf>
    <xf numFmtId="0" fontId="3" fillId="4"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5" fillId="7" borderId="5" xfId="0" applyFont="1" applyFill="1" applyBorder="1" applyAlignment="1">
      <alignment horizontal="center" vertical="top"/>
    </xf>
    <xf numFmtId="0" fontId="5" fillId="7" borderId="6" xfId="0" applyFont="1" applyFill="1" applyBorder="1" applyAlignment="1">
      <alignment horizontal="center" vertical="top"/>
    </xf>
    <xf numFmtId="0" fontId="5" fillId="7" borderId="4" xfId="0" applyFont="1" applyFill="1" applyBorder="1" applyAlignment="1">
      <alignment horizontal="center" vertical="top"/>
    </xf>
    <xf numFmtId="0" fontId="5" fillId="7" borderId="5" xfId="0" applyFont="1" applyFill="1" applyBorder="1" applyAlignment="1">
      <alignment horizontal="left" vertical="top" wrapText="1"/>
    </xf>
    <xf numFmtId="0" fontId="5" fillId="7" borderId="6" xfId="0" applyFont="1" applyFill="1" applyBorder="1" applyAlignment="1">
      <alignment horizontal="left" vertical="top" wrapText="1"/>
    </xf>
    <xf numFmtId="0" fontId="5" fillId="7" borderId="4" xfId="0" applyFont="1" applyFill="1" applyBorder="1" applyAlignment="1">
      <alignment horizontal="left" vertical="top" wrapText="1"/>
    </xf>
    <xf numFmtId="0" fontId="21" fillId="16" borderId="26" xfId="0" applyFont="1" applyFill="1" applyBorder="1" applyAlignment="1">
      <alignment horizontal="center" vertical="center"/>
    </xf>
    <xf numFmtId="0" fontId="21" fillId="16" borderId="27" xfId="0" applyFont="1" applyFill="1" applyBorder="1" applyAlignment="1">
      <alignment horizontal="center" vertical="center"/>
    </xf>
    <xf numFmtId="0" fontId="21" fillId="16" borderId="15" xfId="0" applyFont="1" applyFill="1" applyBorder="1" applyAlignment="1">
      <alignment horizontal="center" vertical="center"/>
    </xf>
    <xf numFmtId="0" fontId="21" fillId="15" borderId="1" xfId="0" applyFont="1" applyFill="1" applyBorder="1" applyAlignment="1">
      <alignment horizontal="center" vertical="center"/>
    </xf>
    <xf numFmtId="0" fontId="21" fillId="15" borderId="7" xfId="0" applyFont="1" applyFill="1" applyBorder="1" applyAlignment="1">
      <alignment horizontal="center" vertical="center"/>
    </xf>
    <xf numFmtId="0" fontId="21" fillId="15" borderId="8" xfId="0" applyFont="1" applyFill="1" applyBorder="1" applyAlignment="1">
      <alignment horizontal="center" vertical="center"/>
    </xf>
    <xf numFmtId="0" fontId="21" fillId="17" borderId="2"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5" fillId="10" borderId="39" xfId="0" applyFont="1" applyFill="1" applyBorder="1" applyAlignment="1">
      <alignment horizontal="center" vertical="center" wrapText="1"/>
    </xf>
    <xf numFmtId="0" fontId="25" fillId="10" borderId="6" xfId="0" applyFont="1" applyFill="1" applyBorder="1" applyAlignment="1">
      <alignment horizontal="center" vertical="center" wrapText="1"/>
    </xf>
    <xf numFmtId="0" fontId="25" fillId="10" borderId="4" xfId="0" applyFont="1" applyFill="1" applyBorder="1" applyAlignment="1">
      <alignment horizontal="center" vertical="center" wrapText="1"/>
    </xf>
    <xf numFmtId="0" fontId="5" fillId="3" borderId="23" xfId="0" applyFont="1" applyFill="1" applyBorder="1" applyAlignment="1">
      <alignment horizontal="center" vertical="top" wrapText="1"/>
    </xf>
    <xf numFmtId="0" fontId="5" fillId="3" borderId="41" xfId="0" applyFont="1" applyFill="1" applyBorder="1" applyAlignment="1">
      <alignment horizontal="center" vertical="top" wrapText="1"/>
    </xf>
    <xf numFmtId="0" fontId="5" fillId="3" borderId="42" xfId="0" applyFont="1" applyFill="1" applyBorder="1" applyAlignment="1">
      <alignment horizontal="center" vertical="top" wrapText="1"/>
    </xf>
    <xf numFmtId="0" fontId="25" fillId="10" borderId="42" xfId="0" applyFont="1" applyFill="1" applyBorder="1" applyAlignment="1">
      <alignment horizontal="center" vertical="center" wrapText="1"/>
    </xf>
    <xf numFmtId="0" fontId="27" fillId="9" borderId="19" xfId="0" applyFont="1" applyFill="1" applyBorder="1" applyAlignment="1">
      <alignment horizontal="center" vertical="top" wrapText="1"/>
    </xf>
    <xf numFmtId="0" fontId="27" fillId="9" borderId="21" xfId="0" applyFont="1" applyFill="1" applyBorder="1" applyAlignment="1">
      <alignment horizontal="center" vertical="top" wrapText="1"/>
    </xf>
    <xf numFmtId="0" fontId="27" fillId="9" borderId="35" xfId="0" applyFont="1" applyFill="1" applyBorder="1" applyAlignment="1">
      <alignment horizontal="center" vertical="top" wrapText="1"/>
    </xf>
    <xf numFmtId="0" fontId="27" fillId="9" borderId="36" xfId="0" applyFont="1" applyFill="1" applyBorder="1" applyAlignment="1">
      <alignment horizontal="center" vertical="top" wrapText="1"/>
    </xf>
    <xf numFmtId="0" fontId="27" fillId="9" borderId="38" xfId="0" applyFont="1" applyFill="1" applyBorder="1" applyAlignment="1">
      <alignment horizontal="center" vertical="top" wrapText="1"/>
    </xf>
    <xf numFmtId="0" fontId="5" fillId="9" borderId="19"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21" fillId="16" borderId="20" xfId="0" applyFont="1" applyFill="1" applyBorder="1" applyAlignment="1">
      <alignment horizontal="center" vertical="top" wrapText="1"/>
    </xf>
    <xf numFmtId="0" fontId="21" fillId="16" borderId="28" xfId="0" applyFont="1" applyFill="1" applyBorder="1" applyAlignment="1">
      <alignment horizontal="center" vertical="top" wrapText="1"/>
    </xf>
    <xf numFmtId="0" fontId="21" fillId="15" borderId="2" xfId="0" applyFont="1" applyFill="1" applyBorder="1" applyAlignment="1">
      <alignment horizontal="center" vertical="top" wrapText="1"/>
    </xf>
    <xf numFmtId="0" fontId="33" fillId="17" borderId="3" xfId="0" applyFont="1" applyFill="1" applyBorder="1" applyAlignment="1">
      <alignment horizontal="center" vertical="top" wrapText="1"/>
    </xf>
    <xf numFmtId="0" fontId="33" fillId="17" borderId="27" xfId="0" applyFont="1" applyFill="1" applyBorder="1" applyAlignment="1">
      <alignment horizontal="center" vertical="top" wrapText="1"/>
    </xf>
    <xf numFmtId="0" fontId="33" fillId="17" borderId="15" xfId="0" applyFont="1" applyFill="1" applyBorder="1" applyAlignment="1">
      <alignment horizontal="center" vertical="top" wrapText="1"/>
    </xf>
    <xf numFmtId="0" fontId="3" fillId="0" borderId="0" xfId="0" applyFont="1" applyFill="1" applyBorder="1" applyAlignment="1">
      <alignment horizontal="center" vertical="top"/>
    </xf>
    <xf numFmtId="1" fontId="25" fillId="9" borderId="2" xfId="0" applyNumberFormat="1" applyFont="1" applyFill="1" applyBorder="1" applyAlignment="1">
      <alignment horizontal="center" wrapText="1" shrinkToFit="1"/>
    </xf>
    <xf numFmtId="0" fontId="5" fillId="10" borderId="5" xfId="0" applyFont="1" applyFill="1" applyBorder="1" applyAlignment="1">
      <alignment horizontal="center" vertical="top" wrapText="1"/>
    </xf>
    <xf numFmtId="0" fontId="5" fillId="10" borderId="4" xfId="0" applyFont="1" applyFill="1" applyBorder="1" applyAlignment="1">
      <alignment horizontal="center" vertical="top" wrapText="1"/>
    </xf>
    <xf numFmtId="0" fontId="25" fillId="14" borderId="2"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23" fillId="20" borderId="0" xfId="0" applyFont="1" applyFill="1" applyAlignment="1">
      <alignment horizontal="center"/>
    </xf>
    <xf numFmtId="0" fontId="27" fillId="3" borderId="2" xfId="0" applyFont="1" applyFill="1" applyBorder="1" applyAlignment="1">
      <alignment horizontal="center" vertical="center" wrapText="1"/>
    </xf>
    <xf numFmtId="0" fontId="27" fillId="9" borderId="19" xfId="0" applyFont="1" applyFill="1" applyBorder="1" applyAlignment="1">
      <alignment horizontal="center" vertical="center" wrapText="1"/>
    </xf>
    <xf numFmtId="0" fontId="27" fillId="9" borderId="33" xfId="0" applyFont="1" applyFill="1" applyBorder="1" applyAlignment="1">
      <alignment horizontal="center" vertical="center" wrapText="1"/>
    </xf>
    <xf numFmtId="0" fontId="27" fillId="9" borderId="21"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27" fillId="10" borderId="40" xfId="0" applyFont="1" applyFill="1" applyBorder="1" applyAlignment="1">
      <alignment horizontal="center" vertical="center" wrapText="1"/>
    </xf>
    <xf numFmtId="0" fontId="27" fillId="10" borderId="36" xfId="0" applyFont="1" applyFill="1" applyBorder="1" applyAlignment="1">
      <alignment horizontal="center" vertical="center" wrapText="1"/>
    </xf>
    <xf numFmtId="0" fontId="27" fillId="10" borderId="38" xfId="0" applyFont="1" applyFill="1" applyBorder="1" applyAlignment="1">
      <alignment horizontal="center" vertical="center" wrapText="1"/>
    </xf>
    <xf numFmtId="0" fontId="1" fillId="2" borderId="2" xfId="0" applyFont="1" applyFill="1" applyBorder="1" applyAlignment="1">
      <alignment horizontal="center" vertical="top"/>
    </xf>
    <xf numFmtId="0" fontId="1" fillId="2" borderId="5" xfId="0" applyFont="1" applyFill="1" applyBorder="1" applyAlignment="1">
      <alignment horizontal="center" vertical="top"/>
    </xf>
    <xf numFmtId="0" fontId="27" fillId="9" borderId="35" xfId="0" applyFont="1" applyFill="1" applyBorder="1" applyAlignment="1">
      <alignment horizontal="center" vertical="center" wrapText="1"/>
    </xf>
    <xf numFmtId="0" fontId="27" fillId="9" borderId="36" xfId="0" applyFont="1" applyFill="1" applyBorder="1" applyAlignment="1">
      <alignment horizontal="center" vertical="center" wrapText="1"/>
    </xf>
    <xf numFmtId="0" fontId="27" fillId="9" borderId="37" xfId="0" applyFont="1" applyFill="1" applyBorder="1" applyAlignment="1">
      <alignment horizontal="center" vertical="center" wrapText="1"/>
    </xf>
    <xf numFmtId="0" fontId="25" fillId="10" borderId="30" xfId="0" applyFont="1" applyFill="1" applyBorder="1" applyAlignment="1">
      <alignment horizontal="center" vertical="center" wrapText="1"/>
    </xf>
    <xf numFmtId="0" fontId="25" fillId="10" borderId="31" xfId="0" applyFont="1" applyFill="1" applyBorder="1" applyAlignment="1">
      <alignment horizontal="center" vertical="center" wrapText="1"/>
    </xf>
    <xf numFmtId="0" fontId="5" fillId="9" borderId="19" xfId="0" applyFont="1" applyFill="1" applyBorder="1" applyAlignment="1">
      <alignment horizontal="center" vertical="top" wrapText="1"/>
    </xf>
    <xf numFmtId="0" fontId="5" fillId="9" borderId="21" xfId="0" applyFont="1" applyFill="1" applyBorder="1" applyAlignment="1">
      <alignment horizontal="center" vertical="top" wrapText="1"/>
    </xf>
    <xf numFmtId="0" fontId="5" fillId="0" borderId="32" xfId="0" applyFont="1" applyBorder="1" applyAlignment="1">
      <alignment horizontal="left" vertical="center"/>
    </xf>
    <xf numFmtId="0" fontId="3" fillId="21" borderId="43" xfId="0" applyFont="1" applyFill="1" applyBorder="1" applyAlignment="1">
      <alignment horizontal="center" vertical="top" wrapText="1"/>
    </xf>
    <xf numFmtId="0" fontId="3" fillId="21" borderId="44" xfId="0" applyFont="1" applyFill="1" applyBorder="1" applyAlignment="1">
      <alignment vertical="top" wrapText="1"/>
    </xf>
    <xf numFmtId="0" fontId="25" fillId="21" borderId="44" xfId="0" applyFont="1" applyFill="1" applyBorder="1" applyAlignment="1">
      <alignment vertical="top" wrapText="1"/>
    </xf>
    <xf numFmtId="0" fontId="3" fillId="21" borderId="45" xfId="0" applyFont="1" applyFill="1" applyBorder="1" applyAlignment="1">
      <alignment horizontal="center" vertical="top" wrapText="1"/>
    </xf>
    <xf numFmtId="0" fontId="0" fillId="21" borderId="44" xfId="0" applyFill="1" applyBorder="1" applyAlignment="1">
      <alignment vertical="center" wrapText="1"/>
    </xf>
    <xf numFmtId="0" fontId="0" fillId="21" borderId="46" xfId="0" applyFill="1" applyBorder="1" applyAlignment="1">
      <alignment vertical="center" wrapText="1"/>
    </xf>
    <xf numFmtId="0" fontId="0" fillId="21" borderId="47" xfId="0" applyFill="1" applyBorder="1" applyAlignment="1">
      <alignment vertical="center" wrapText="1"/>
    </xf>
    <xf numFmtId="0" fontId="0" fillId="22" borderId="47" xfId="0" applyFill="1" applyBorder="1" applyAlignment="1">
      <alignment vertical="center" wrapText="1"/>
    </xf>
    <xf numFmtId="0" fontId="0" fillId="22" borderId="50" xfId="0" applyFill="1" applyBorder="1" applyAlignment="1">
      <alignment vertical="center"/>
    </xf>
    <xf numFmtId="0" fontId="34" fillId="23" borderId="50" xfId="0" applyFont="1" applyFill="1" applyBorder="1" applyAlignment="1">
      <alignment vertical="center"/>
    </xf>
    <xf numFmtId="0" fontId="0" fillId="23" borderId="50" xfId="0" applyFill="1" applyBorder="1" applyAlignment="1">
      <alignment wrapText="1"/>
    </xf>
    <xf numFmtId="0" fontId="0" fillId="23" borderId="47" xfId="0" applyFill="1" applyBorder="1" applyAlignment="1">
      <alignment vertical="center" wrapText="1"/>
    </xf>
    <xf numFmtId="0" fontId="0" fillId="23" borderId="51" xfId="0" applyFill="1" applyBorder="1" applyAlignment="1">
      <alignment vertical="center" wrapText="1"/>
    </xf>
    <xf numFmtId="0" fontId="0" fillId="22" borderId="54" xfId="0" applyFill="1" applyBorder="1" applyAlignment="1">
      <alignment vertical="center" wrapText="1"/>
    </xf>
    <xf numFmtId="0" fontId="34" fillId="21" borderId="45" xfId="0" applyFont="1" applyFill="1" applyBorder="1" applyAlignment="1">
      <alignment wrapText="1"/>
    </xf>
    <xf numFmtId="0" fontId="34" fillId="21" borderId="44" xfId="0" applyFont="1" applyFill="1" applyBorder="1" applyAlignment="1">
      <alignment wrapText="1"/>
    </xf>
    <xf numFmtId="0" fontId="17" fillId="21" borderId="44" xfId="0" applyFont="1" applyFill="1" applyBorder="1" applyAlignment="1">
      <alignment wrapText="1"/>
    </xf>
    <xf numFmtId="0" fontId="17" fillId="22" borderId="44" xfId="0" applyFont="1" applyFill="1" applyBorder="1" applyAlignment="1">
      <alignment wrapText="1"/>
    </xf>
    <xf numFmtId="0" fontId="35" fillId="22" borderId="44" xfId="0" applyFont="1" applyFill="1" applyBorder="1" applyAlignment="1">
      <alignment vertical="top" wrapText="1"/>
    </xf>
    <xf numFmtId="0" fontId="17" fillId="23" borderId="44" xfId="0" applyFont="1" applyFill="1" applyBorder="1" applyAlignment="1">
      <alignment wrapText="1"/>
    </xf>
    <xf numFmtId="0" fontId="17" fillId="22" borderId="55" xfId="0" applyFont="1" applyFill="1" applyBorder="1" applyAlignment="1">
      <alignment wrapText="1"/>
    </xf>
    <xf numFmtId="0" fontId="17" fillId="22" borderId="56" xfId="0" applyFont="1" applyFill="1" applyBorder="1" applyAlignment="1">
      <alignment wrapText="1"/>
    </xf>
    <xf numFmtId="0" fontId="35" fillId="22" borderId="56" xfId="0" applyFont="1" applyFill="1" applyBorder="1" applyAlignment="1">
      <alignment vertical="top" wrapText="1"/>
    </xf>
    <xf numFmtId="0" fontId="17" fillId="22" borderId="57" xfId="0" applyFont="1" applyFill="1" applyBorder="1" applyAlignment="1">
      <alignment wrapText="1"/>
    </xf>
    <xf numFmtId="0" fontId="3" fillId="21" borderId="44" xfId="0" applyFont="1" applyFill="1" applyBorder="1" applyAlignment="1">
      <alignment horizontal="right" vertical="top" wrapText="1"/>
    </xf>
    <xf numFmtId="0" fontId="3" fillId="5" borderId="44" xfId="0" applyFont="1" applyFill="1" applyBorder="1" applyAlignment="1">
      <alignment horizontal="right" vertical="top" wrapText="1"/>
    </xf>
    <xf numFmtId="0" fontId="3" fillId="22" borderId="44" xfId="0" applyFont="1" applyFill="1" applyBorder="1" applyAlignment="1">
      <alignment vertical="top" wrapText="1"/>
    </xf>
    <xf numFmtId="0" fontId="3" fillId="23" borderId="44" xfId="0" applyFont="1" applyFill="1" applyBorder="1" applyAlignment="1">
      <alignment horizontal="right" vertical="top" wrapText="1"/>
    </xf>
    <xf numFmtId="0" fontId="3" fillId="11" borderId="44" xfId="0" applyFont="1" applyFill="1" applyBorder="1" applyAlignment="1">
      <alignment horizontal="right" vertical="top" wrapText="1"/>
    </xf>
    <xf numFmtId="0" fontId="3" fillId="23" borderId="44" xfId="0" applyFont="1" applyFill="1" applyBorder="1" applyAlignment="1">
      <alignment vertical="top" wrapText="1"/>
    </xf>
    <xf numFmtId="0" fontId="0" fillId="21" borderId="58" xfId="0" applyFill="1" applyBorder="1" applyAlignment="1">
      <alignment vertical="center" wrapText="1"/>
    </xf>
    <xf numFmtId="0" fontId="0" fillId="21" borderId="48" xfId="0" applyFill="1" applyBorder="1" applyAlignment="1">
      <alignment vertical="center" wrapText="1"/>
    </xf>
    <xf numFmtId="0" fontId="0" fillId="21" borderId="49" xfId="0" applyFill="1" applyBorder="1" applyAlignment="1">
      <alignment vertical="center" wrapText="1"/>
    </xf>
    <xf numFmtId="0" fontId="35" fillId="22" borderId="59" xfId="0" applyFont="1" applyFill="1" applyBorder="1" applyAlignment="1">
      <alignment horizontal="center" wrapText="1"/>
    </xf>
    <xf numFmtId="0" fontId="35" fillId="22" borderId="52" xfId="0" applyFont="1" applyFill="1" applyBorder="1" applyAlignment="1">
      <alignment horizontal="center" wrapText="1"/>
    </xf>
    <xf numFmtId="0" fontId="35" fillId="22" borderId="53" xfId="0" applyFont="1" applyFill="1" applyBorder="1" applyAlignment="1">
      <alignment horizontal="center" wrapText="1"/>
    </xf>
    <xf numFmtId="0" fontId="7" fillId="0" borderId="0" xfId="0" applyFont="1" applyAlignment="1">
      <alignment horizontal="center"/>
    </xf>
    <xf numFmtId="0" fontId="3" fillId="22" borderId="2" xfId="0" applyFont="1" applyFill="1" applyBorder="1" applyAlignment="1">
      <alignment vertical="top" wrapText="1"/>
    </xf>
    <xf numFmtId="0" fontId="3" fillId="22" borderId="2" xfId="0" applyFont="1" applyFill="1" applyBorder="1" applyAlignment="1">
      <alignment horizontal="center" vertical="top" wrapText="1"/>
    </xf>
    <xf numFmtId="1" fontId="25" fillId="12" borderId="18" xfId="0" applyNumberFormat="1" applyFont="1" applyFill="1" applyBorder="1" applyAlignment="1">
      <alignment vertical="center" wrapText="1" shrinkToFit="1"/>
    </xf>
    <xf numFmtId="0" fontId="16" fillId="9" borderId="18" xfId="0" applyFont="1" applyFill="1" applyBorder="1" applyAlignment="1">
      <alignment horizontal="center" wrapText="1"/>
    </xf>
    <xf numFmtId="0" fontId="3" fillId="0" borderId="0" xfId="0" applyFont="1" applyFill="1" applyBorder="1" applyAlignment="1">
      <alignment horizontal="center"/>
    </xf>
    <xf numFmtId="0" fontId="1" fillId="0" borderId="2" xfId="0" applyFont="1" applyBorder="1" applyAlignment="1">
      <alignment horizontal="center" vertical="center"/>
    </xf>
    <xf numFmtId="0" fontId="1" fillId="12" borderId="2" xfId="0" applyFont="1" applyFill="1" applyBorder="1" applyAlignment="1">
      <alignment horizontal="center" vertical="center"/>
    </xf>
    <xf numFmtId="0" fontId="27" fillId="11" borderId="18" xfId="0" applyFont="1" applyFill="1" applyBorder="1" applyAlignment="1">
      <alignment horizontal="center" vertical="center" wrapText="1"/>
    </xf>
    <xf numFmtId="0" fontId="27" fillId="12" borderId="18" xfId="0" applyFont="1" applyFill="1" applyBorder="1" applyAlignment="1">
      <alignment horizontal="center" vertical="center" wrapText="1"/>
    </xf>
    <xf numFmtId="0" fontId="3" fillId="11" borderId="61" xfId="0" applyFont="1" applyFill="1" applyBorder="1" applyAlignment="1">
      <alignment horizontal="center" vertical="center" wrapText="1"/>
    </xf>
    <xf numFmtId="0" fontId="5" fillId="9" borderId="18" xfId="0" applyFont="1" applyFill="1" applyBorder="1" applyAlignment="1">
      <alignment vertical="center" wrapText="1"/>
    </xf>
    <xf numFmtId="0" fontId="5" fillId="9" borderId="18" xfId="0" applyFont="1" applyFill="1" applyBorder="1" applyAlignment="1">
      <alignment horizontal="center" wrapText="1"/>
    </xf>
    <xf numFmtId="0" fontId="27" fillId="9" borderId="18" xfId="0" applyFont="1" applyFill="1" applyBorder="1" applyAlignment="1">
      <alignment horizontal="center" wrapText="1"/>
    </xf>
    <xf numFmtId="0" fontId="3" fillId="0" borderId="9" xfId="0" applyFont="1" applyBorder="1"/>
    <xf numFmtId="0" fontId="27" fillId="9" borderId="60" xfId="0" applyFont="1" applyFill="1" applyBorder="1" applyAlignment="1">
      <alignment horizontal="left" vertical="top" wrapText="1"/>
    </xf>
    <xf numFmtId="0" fontId="27" fillId="9" borderId="25" xfId="0" applyFont="1" applyFill="1" applyBorder="1" applyAlignment="1">
      <alignment horizontal="left" vertical="top" wrapText="1"/>
    </xf>
    <xf numFmtId="0" fontId="27" fillId="9" borderId="22" xfId="0" applyFont="1" applyFill="1" applyBorder="1" applyAlignment="1">
      <alignment horizontal="left" vertical="top" wrapText="1"/>
    </xf>
    <xf numFmtId="0" fontId="27" fillId="9" borderId="2" xfId="0" applyFont="1" applyFill="1" applyBorder="1" applyAlignment="1">
      <alignment horizontal="center" vertical="top" wrapText="1"/>
    </xf>
    <xf numFmtId="0" fontId="5" fillId="6" borderId="5"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9" borderId="35" xfId="0" applyFont="1" applyFill="1" applyBorder="1" applyAlignment="1">
      <alignment horizontal="center" vertical="center" wrapText="1"/>
    </xf>
    <xf numFmtId="0" fontId="5" fillId="9" borderId="37" xfId="0" applyFont="1" applyFill="1" applyBorder="1" applyAlignment="1">
      <alignment horizontal="center" vertical="center" wrapText="1"/>
    </xf>
  </cellXfs>
  <cellStyles count="1">
    <cellStyle name="Normal" xfId="0" builtinId="0"/>
  </cellStyles>
  <dxfs count="316">
    <dxf>
      <fill>
        <patternFill>
          <bgColor rgb="FF00B050"/>
        </patternFill>
      </fill>
    </dxf>
    <dxf>
      <fill>
        <patternFill>
          <bgColor rgb="FFFFFF00"/>
        </patternFill>
      </fill>
    </dxf>
    <dxf>
      <fill>
        <patternFill>
          <bgColor rgb="FFFF0000"/>
        </patternFill>
      </fill>
    </dxf>
    <dxf>
      <fill>
        <patternFill>
          <bgColor rgb="FFFFC000"/>
        </patternFill>
      </fill>
    </dxf>
    <dxf>
      <fill>
        <patternFill>
          <bgColor rgb="FF00FF00"/>
        </patternFill>
      </fill>
    </dxf>
    <dxf>
      <fill>
        <patternFill>
          <bgColor rgb="FFFFFF00"/>
        </patternFill>
      </fill>
    </dxf>
    <dxf>
      <fill>
        <patternFill>
          <bgColor rgb="FFFF0000"/>
        </patternFill>
      </fill>
    </dxf>
    <dxf>
      <fill>
        <patternFill>
          <bgColor rgb="FFFFC000"/>
        </patternFill>
      </fill>
    </dxf>
    <dxf>
      <fill>
        <patternFill>
          <bgColor rgb="FF00FF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00FF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00FF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00FF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5"/>
        </patternFill>
      </fill>
    </dxf>
    <dxf>
      <fill>
        <patternFill>
          <bgColor rgb="FFFF0000"/>
        </patternFill>
      </fill>
    </dxf>
    <dxf>
      <fill>
        <patternFill>
          <bgColor rgb="FFFFC000"/>
        </patternFill>
      </fill>
    </dxf>
    <dxf>
      <fill>
        <patternFill>
          <bgColor rgb="FF00FF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00FF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00FF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8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00FF00"/>
        </patternFill>
      </fill>
    </dxf>
    <dxf>
      <fill>
        <patternFill>
          <bgColor rgb="FFFFFF00"/>
        </patternFill>
      </fill>
    </dxf>
    <dxf>
      <fill>
        <patternFill>
          <bgColor rgb="FFFF0000"/>
        </patternFill>
      </fill>
    </dxf>
    <dxf>
      <fill>
        <patternFill>
          <bgColor rgb="FFFFC000"/>
        </patternFill>
      </fill>
    </dxf>
    <dxf>
      <fill>
        <patternFill>
          <bgColor rgb="FF00FF00"/>
        </patternFill>
      </fill>
    </dxf>
    <dxf>
      <fill>
        <patternFill>
          <bgColor rgb="FFFFFF00"/>
        </patternFill>
      </fill>
    </dxf>
    <dxf>
      <fill>
        <patternFill>
          <bgColor rgb="FFFF0000"/>
        </patternFill>
      </fill>
    </dxf>
    <dxf>
      <fill>
        <patternFill>
          <bgColor rgb="FFFFC000"/>
        </patternFill>
      </fill>
    </dxf>
    <dxf>
      <fill>
        <patternFill>
          <bgColor rgb="FF00FF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00FF00"/>
        </patternFill>
      </fill>
    </dxf>
    <dxf>
      <fill>
        <patternFill>
          <bgColor rgb="FFFFFF00"/>
        </patternFill>
      </fill>
    </dxf>
    <dxf>
      <fill>
        <patternFill>
          <bgColor rgb="FFFF0000"/>
        </patternFill>
      </fill>
    </dxf>
    <dxf>
      <fill>
        <patternFill>
          <bgColor rgb="FFFFC000"/>
        </patternFill>
      </fill>
    </dxf>
    <dxf>
      <fill>
        <patternFill>
          <bgColor rgb="FF00FF00"/>
        </patternFill>
      </fill>
    </dxf>
    <dxf>
      <fill>
        <patternFill>
          <bgColor rgb="FFFFFF00"/>
        </patternFill>
      </fill>
    </dxf>
    <dxf>
      <fill>
        <patternFill>
          <bgColor rgb="FFFF0000"/>
        </patternFill>
      </fill>
    </dxf>
    <dxf>
      <fill>
        <patternFill>
          <bgColor rgb="FFFFC000"/>
        </patternFill>
      </fill>
    </dxf>
    <dxf>
      <fill>
        <patternFill>
          <bgColor rgb="FF00FF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00FF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00FF00"/>
        </patternFill>
      </fill>
    </dxf>
    <dxf>
      <fill>
        <patternFill>
          <bgColor rgb="FFFFFF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8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bgColor rgb="FF00FF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00FF00"/>
        </patternFill>
      </fill>
    </dxf>
    <dxf>
      <fill>
        <patternFill>
          <bgColor rgb="FFFFFF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FF00"/>
        </patternFill>
      </fill>
    </dxf>
    <dxf>
      <fill>
        <patternFill>
          <bgColor rgb="FFFFFF00"/>
        </patternFill>
      </fill>
    </dxf>
    <dxf>
      <fill>
        <patternFill>
          <bgColor rgb="FFFF0000"/>
        </patternFill>
      </fill>
    </dxf>
    <dxf>
      <fill>
        <patternFill>
          <bgColor rgb="FFFFC000"/>
        </patternFill>
      </fill>
    </dxf>
    <dxf>
      <fill>
        <patternFill>
          <bgColor rgb="FF00FF00"/>
        </patternFill>
      </fill>
    </dxf>
    <dxf>
      <fill>
        <patternFill>
          <bgColor rgb="FFFFFF00"/>
        </patternFill>
      </fill>
    </dxf>
    <dxf>
      <fill>
        <patternFill>
          <bgColor rgb="FF00B05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FF00"/>
        </patternFill>
      </fill>
    </dxf>
    <dxf>
      <fill>
        <patternFill>
          <bgColor rgb="FFFFFF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008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00FF0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00FF00"/>
        </patternFill>
      </fill>
    </dxf>
    <dxf>
      <fill>
        <patternFill>
          <bgColor rgb="FFFFFF00"/>
        </patternFill>
      </fill>
    </dxf>
    <dxf>
      <fill>
        <patternFill>
          <bgColor rgb="FF008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00FF0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00FF00"/>
        </patternFill>
      </fill>
    </dxf>
    <dxf>
      <fill>
        <patternFill>
          <bgColor rgb="FFFFFF00"/>
        </patternFill>
      </fill>
    </dxf>
    <dxf>
      <fill>
        <patternFill>
          <bgColor rgb="FF008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FC915-F71A-4746-A00A-40A1B8E7AD7B}">
  <sheetPr>
    <pageSetUpPr fitToPage="1"/>
  </sheetPr>
  <dimension ref="A1:Y53"/>
  <sheetViews>
    <sheetView zoomScale="80" zoomScaleNormal="80" workbookViewId="0">
      <pane xSplit="1" ySplit="3" topLeftCell="I35" activePane="bottomRight" state="frozen"/>
      <selection pane="topRight" activeCell="B1" sqref="B1"/>
      <selection pane="bottomLeft" activeCell="A3" sqref="A3"/>
      <selection pane="bottomRight" activeCell="C31" sqref="C31:C35"/>
    </sheetView>
  </sheetViews>
  <sheetFormatPr defaultRowHeight="15"/>
  <cols>
    <col min="2" max="2" width="17" customWidth="1"/>
    <col min="3" max="3" width="29.140625" customWidth="1"/>
    <col min="4" max="4" width="26.7109375" customWidth="1"/>
    <col min="5" max="5" width="39" customWidth="1"/>
    <col min="6" max="6" width="37.85546875" customWidth="1"/>
    <col min="7" max="7" width="35.5703125" customWidth="1"/>
    <col min="8" max="8" width="15" customWidth="1"/>
    <col min="9" max="9" width="18" customWidth="1"/>
    <col min="10" max="10" width="12.28515625" style="44" customWidth="1"/>
    <col min="11" max="11" width="12.140625" customWidth="1"/>
    <col min="12" max="12" width="15.5703125" style="5" customWidth="1"/>
    <col min="13" max="13" width="38" customWidth="1"/>
    <col min="14" max="14" width="28.7109375" customWidth="1"/>
    <col min="15" max="15" width="15.140625" style="5" customWidth="1"/>
    <col min="16" max="16" width="25.28515625" style="5" customWidth="1"/>
    <col min="17" max="17" width="19.140625" customWidth="1"/>
    <col min="18" max="18" width="33.85546875" style="5" customWidth="1"/>
    <col min="19" max="19" width="13.85546875" customWidth="1"/>
    <col min="20" max="20" width="16.7109375" customWidth="1"/>
    <col min="23" max="23" width="24.140625" style="5" customWidth="1"/>
  </cols>
  <sheetData>
    <row r="1" spans="1:25" ht="26.25" thickBot="1">
      <c r="A1" s="206" t="s">
        <v>376</v>
      </c>
      <c r="B1" s="206"/>
      <c r="C1" s="206"/>
      <c r="D1" s="206"/>
      <c r="E1" s="206"/>
      <c r="F1" s="206"/>
      <c r="G1" s="206"/>
      <c r="H1" s="206"/>
      <c r="I1" s="206"/>
      <c r="J1" s="206"/>
      <c r="K1" s="206"/>
      <c r="L1" s="206"/>
      <c r="M1" s="206"/>
      <c r="N1" s="206"/>
      <c r="O1" s="206"/>
      <c r="P1" s="206"/>
      <c r="Q1" s="206"/>
      <c r="R1" s="206"/>
      <c r="S1" s="206"/>
      <c r="T1" s="206"/>
      <c r="U1" s="206"/>
      <c r="V1" s="206"/>
      <c r="W1" s="206"/>
    </row>
    <row r="2" spans="1:25" ht="18.75">
      <c r="A2" s="219" t="s">
        <v>0</v>
      </c>
      <c r="B2" s="220"/>
      <c r="C2" s="220"/>
      <c r="D2" s="220"/>
      <c r="E2" s="220"/>
      <c r="F2" s="220"/>
      <c r="G2" s="220"/>
      <c r="H2" s="220"/>
      <c r="I2" s="220"/>
      <c r="J2" s="220"/>
      <c r="K2" s="220"/>
      <c r="L2" s="221"/>
      <c r="M2" s="222" t="s">
        <v>1</v>
      </c>
      <c r="N2" s="223"/>
      <c r="O2" s="223"/>
      <c r="P2" s="223"/>
      <c r="Q2" s="224"/>
      <c r="R2" s="225" t="s">
        <v>124</v>
      </c>
      <c r="S2" s="225"/>
      <c r="T2" s="225"/>
      <c r="U2" s="225"/>
      <c r="V2" s="225"/>
      <c r="W2" s="225"/>
    </row>
    <row r="3" spans="1:25" s="65" customFormat="1" ht="31.5">
      <c r="A3" s="64" t="s">
        <v>2</v>
      </c>
      <c r="B3" s="64" t="s">
        <v>3</v>
      </c>
      <c r="C3" s="64" t="s">
        <v>4</v>
      </c>
      <c r="D3" s="64" t="s">
        <v>5</v>
      </c>
      <c r="E3" s="64" t="s">
        <v>6</v>
      </c>
      <c r="F3" s="64" t="s">
        <v>7</v>
      </c>
      <c r="G3" s="64" t="s">
        <v>8</v>
      </c>
      <c r="H3" s="64" t="s">
        <v>9</v>
      </c>
      <c r="I3" s="64" t="s">
        <v>10</v>
      </c>
      <c r="J3" s="64" t="s">
        <v>11</v>
      </c>
      <c r="K3" s="41" t="s">
        <v>12</v>
      </c>
      <c r="L3" s="41" t="s">
        <v>13</v>
      </c>
      <c r="M3" s="39" t="s">
        <v>14</v>
      </c>
      <c r="N3" s="39" t="s">
        <v>15</v>
      </c>
      <c r="O3" s="39" t="s">
        <v>16</v>
      </c>
      <c r="P3" s="39" t="s">
        <v>17</v>
      </c>
      <c r="Q3" s="39" t="s">
        <v>18</v>
      </c>
      <c r="R3" s="40" t="s">
        <v>19</v>
      </c>
      <c r="S3" s="40" t="s">
        <v>9</v>
      </c>
      <c r="T3" s="40" t="s">
        <v>10</v>
      </c>
      <c r="U3" s="40" t="s">
        <v>11</v>
      </c>
      <c r="V3" s="40" t="s">
        <v>12</v>
      </c>
      <c r="W3" s="85" t="s">
        <v>20</v>
      </c>
    </row>
    <row r="4" spans="1:25" s="12" customFormat="1" ht="182.25" customHeight="1">
      <c r="A4" s="55">
        <v>1</v>
      </c>
      <c r="B4" s="55" t="s">
        <v>337</v>
      </c>
      <c r="C4" s="55" t="s">
        <v>338</v>
      </c>
      <c r="D4" s="55" t="s">
        <v>339</v>
      </c>
      <c r="E4" s="55" t="s">
        <v>340</v>
      </c>
      <c r="F4" s="55" t="s">
        <v>341</v>
      </c>
      <c r="G4" s="55" t="s">
        <v>342</v>
      </c>
      <c r="H4" s="55">
        <v>2</v>
      </c>
      <c r="I4" s="55">
        <v>4</v>
      </c>
      <c r="J4" s="43">
        <v>8</v>
      </c>
      <c r="K4" s="11" t="s">
        <v>343</v>
      </c>
      <c r="L4" s="11" t="s">
        <v>344</v>
      </c>
      <c r="M4" s="10" t="s">
        <v>345</v>
      </c>
      <c r="N4" s="10" t="s">
        <v>346</v>
      </c>
      <c r="O4" s="26" t="s">
        <v>196</v>
      </c>
      <c r="P4" s="26" t="s">
        <v>347</v>
      </c>
      <c r="Q4" s="10" t="s">
        <v>117</v>
      </c>
      <c r="R4" s="66" t="s">
        <v>348</v>
      </c>
      <c r="S4" s="66">
        <v>1</v>
      </c>
      <c r="T4" s="66">
        <v>3</v>
      </c>
      <c r="U4" s="66">
        <f>S4*T4</f>
        <v>3</v>
      </c>
      <c r="V4" s="66" t="s">
        <v>38</v>
      </c>
      <c r="W4" s="29" t="s">
        <v>349</v>
      </c>
    </row>
    <row r="5" spans="1:25" s="12" customFormat="1" ht="117.75" customHeight="1">
      <c r="A5" s="55"/>
      <c r="B5" s="55"/>
      <c r="C5" s="55" t="s">
        <v>350</v>
      </c>
      <c r="D5" s="55" t="s">
        <v>351</v>
      </c>
      <c r="E5" s="55" t="s">
        <v>352</v>
      </c>
      <c r="F5" s="55" t="s">
        <v>353</v>
      </c>
      <c r="G5" s="55" t="s">
        <v>375</v>
      </c>
      <c r="H5" s="55">
        <v>2</v>
      </c>
      <c r="I5" s="55">
        <v>3</v>
      </c>
      <c r="J5" s="43">
        <v>6</v>
      </c>
      <c r="K5" s="11" t="s">
        <v>343</v>
      </c>
      <c r="L5" s="11" t="s">
        <v>344</v>
      </c>
      <c r="M5" s="10" t="s">
        <v>354</v>
      </c>
      <c r="N5" s="10" t="s">
        <v>346</v>
      </c>
      <c r="O5" s="26" t="s">
        <v>196</v>
      </c>
      <c r="P5" s="26" t="s">
        <v>355</v>
      </c>
      <c r="Q5" s="10"/>
      <c r="R5" s="81" t="s">
        <v>356</v>
      </c>
      <c r="S5" s="82">
        <v>2</v>
      </c>
      <c r="T5" s="82">
        <v>2</v>
      </c>
      <c r="U5" s="83">
        <f>S5*T5</f>
        <v>4</v>
      </c>
      <c r="V5" s="81" t="s">
        <v>38</v>
      </c>
      <c r="W5" s="84" t="s">
        <v>349</v>
      </c>
    </row>
    <row r="6" spans="1:25" s="12" customFormat="1" ht="178.5" customHeight="1">
      <c r="A6" s="55">
        <v>1</v>
      </c>
      <c r="B6" s="55" t="s">
        <v>96</v>
      </c>
      <c r="C6" s="55" t="s">
        <v>91</v>
      </c>
      <c r="D6" s="55" t="s">
        <v>120</v>
      </c>
      <c r="E6" s="55" t="s">
        <v>121</v>
      </c>
      <c r="F6" s="55" t="s">
        <v>122</v>
      </c>
      <c r="G6" s="55" t="s">
        <v>92</v>
      </c>
      <c r="H6" s="55">
        <v>3</v>
      </c>
      <c r="I6" s="55">
        <v>2</v>
      </c>
      <c r="J6" s="43">
        <f>H6*I6</f>
        <v>6</v>
      </c>
      <c r="K6" s="11" t="str">
        <f>IF(J6&lt;5.1,"LOW",IF(J6&lt;15.1,"MEDIUM",IF(J6&lt;25.1,"HIGH",IF(J6&gt;14,"EXTREME","No"))))</f>
        <v>MEDIUM</v>
      </c>
      <c r="L6" s="11" t="s">
        <v>37</v>
      </c>
      <c r="M6" s="10" t="s">
        <v>123</v>
      </c>
      <c r="N6" s="10" t="s">
        <v>93</v>
      </c>
      <c r="O6" s="26" t="s">
        <v>30</v>
      </c>
      <c r="P6" s="26" t="s">
        <v>94</v>
      </c>
      <c r="Q6" s="10" t="s">
        <v>95</v>
      </c>
      <c r="R6" s="29" t="s">
        <v>118</v>
      </c>
      <c r="S6" s="27">
        <v>4</v>
      </c>
      <c r="T6" s="27">
        <v>2</v>
      </c>
      <c r="U6" s="27">
        <f>S6*T6</f>
        <v>8</v>
      </c>
      <c r="V6" s="28" t="str">
        <f>IF(U6&lt;5.1,"LOW",IF(U6&lt;15.9,"MEDIUM",IF(U6&lt;25.9,"HIGH",IF(U6&gt;14,"EXTREME","No"))))</f>
        <v>MEDIUM</v>
      </c>
      <c r="W6" s="29" t="s">
        <v>119</v>
      </c>
    </row>
    <row r="7" spans="1:25" ht="84.75" customHeight="1">
      <c r="A7" s="55"/>
      <c r="B7" s="198" t="s">
        <v>39</v>
      </c>
      <c r="C7" s="55" t="s">
        <v>40</v>
      </c>
      <c r="D7" s="55" t="s">
        <v>125</v>
      </c>
      <c r="E7" s="55" t="s">
        <v>126</v>
      </c>
      <c r="F7" s="55" t="s">
        <v>41</v>
      </c>
      <c r="G7" s="55" t="s">
        <v>127</v>
      </c>
      <c r="H7" s="55">
        <v>3</v>
      </c>
      <c r="I7" s="55">
        <v>3</v>
      </c>
      <c r="J7" s="31">
        <f t="shared" ref="J7:J12" si="0">H7*I7</f>
        <v>9</v>
      </c>
      <c r="K7" s="11" t="s">
        <v>31</v>
      </c>
      <c r="L7" s="11" t="s">
        <v>128</v>
      </c>
      <c r="M7" s="10" t="s">
        <v>129</v>
      </c>
      <c r="N7" s="8" t="s">
        <v>130</v>
      </c>
      <c r="O7" s="26" t="s">
        <v>30</v>
      </c>
      <c r="P7" s="9" t="s">
        <v>131</v>
      </c>
      <c r="Q7" s="195" t="s">
        <v>43</v>
      </c>
      <c r="R7" s="38"/>
      <c r="S7" s="27">
        <v>3</v>
      </c>
      <c r="T7" s="27">
        <v>3</v>
      </c>
      <c r="U7" s="7">
        <f t="shared" ref="U7:U10" si="1">S7*T7</f>
        <v>9</v>
      </c>
      <c r="V7" s="27" t="s">
        <v>31</v>
      </c>
      <c r="W7" s="38" t="s">
        <v>132</v>
      </c>
    </row>
    <row r="8" spans="1:25" ht="83.25" customHeight="1">
      <c r="A8" s="55"/>
      <c r="B8" s="199"/>
      <c r="C8" s="55" t="s">
        <v>44</v>
      </c>
      <c r="D8" s="55" t="s">
        <v>133</v>
      </c>
      <c r="E8" s="55" t="s">
        <v>126</v>
      </c>
      <c r="F8" s="55" t="s">
        <v>134</v>
      </c>
      <c r="G8" s="55" t="s">
        <v>127</v>
      </c>
      <c r="H8" s="55">
        <v>3</v>
      </c>
      <c r="I8" s="55">
        <v>3</v>
      </c>
      <c r="J8" s="31">
        <f t="shared" si="0"/>
        <v>9</v>
      </c>
      <c r="K8" s="11" t="s">
        <v>31</v>
      </c>
      <c r="L8" s="11" t="s">
        <v>37</v>
      </c>
      <c r="M8" s="8" t="s">
        <v>135</v>
      </c>
      <c r="N8" s="8" t="s">
        <v>42</v>
      </c>
      <c r="O8" s="26" t="s">
        <v>30</v>
      </c>
      <c r="P8" s="8" t="s">
        <v>45</v>
      </c>
      <c r="Q8" s="196"/>
      <c r="R8" s="38"/>
      <c r="S8" s="27">
        <v>3</v>
      </c>
      <c r="T8" s="27">
        <v>3</v>
      </c>
      <c r="U8" s="7">
        <f t="shared" si="1"/>
        <v>9</v>
      </c>
      <c r="V8" s="27" t="s">
        <v>31</v>
      </c>
      <c r="W8" s="38" t="s">
        <v>132</v>
      </c>
    </row>
    <row r="9" spans="1:25" ht="81" customHeight="1" thickBot="1">
      <c r="A9" s="55"/>
      <c r="B9" s="199"/>
      <c r="C9" s="55" t="s">
        <v>46</v>
      </c>
      <c r="D9" s="55" t="s">
        <v>136</v>
      </c>
      <c r="E9" s="55" t="s">
        <v>137</v>
      </c>
      <c r="F9" s="55" t="s">
        <v>138</v>
      </c>
      <c r="G9" s="55" t="s">
        <v>139</v>
      </c>
      <c r="H9" s="55">
        <v>2</v>
      </c>
      <c r="I9" s="55">
        <v>4</v>
      </c>
      <c r="J9" s="31">
        <f t="shared" si="0"/>
        <v>8</v>
      </c>
      <c r="K9" s="11" t="s">
        <v>31</v>
      </c>
      <c r="L9" s="11" t="s">
        <v>37</v>
      </c>
      <c r="M9" s="4" t="s">
        <v>140</v>
      </c>
      <c r="N9" s="4" t="s">
        <v>42</v>
      </c>
      <c r="O9" s="26" t="s">
        <v>30</v>
      </c>
      <c r="P9" s="4" t="s">
        <v>141</v>
      </c>
      <c r="Q9" s="197"/>
      <c r="R9" s="38"/>
      <c r="S9" s="27">
        <v>1</v>
      </c>
      <c r="T9" s="27">
        <v>4</v>
      </c>
      <c r="U9" s="37">
        <f t="shared" si="1"/>
        <v>4</v>
      </c>
      <c r="V9" s="27" t="s">
        <v>38</v>
      </c>
      <c r="W9" s="38" t="s">
        <v>142</v>
      </c>
    </row>
    <row r="10" spans="1:25" ht="111" thickBot="1">
      <c r="A10" s="55"/>
      <c r="B10" s="199"/>
      <c r="C10" s="55" t="s">
        <v>143</v>
      </c>
      <c r="D10" s="55" t="s">
        <v>47</v>
      </c>
      <c r="E10" s="55" t="s">
        <v>144</v>
      </c>
      <c r="F10" s="55" t="s">
        <v>145</v>
      </c>
      <c r="G10" s="55" t="s">
        <v>146</v>
      </c>
      <c r="H10" s="55">
        <v>1</v>
      </c>
      <c r="I10" s="55">
        <v>4</v>
      </c>
      <c r="J10" s="31">
        <f t="shared" si="0"/>
        <v>4</v>
      </c>
      <c r="K10" s="11" t="s">
        <v>38</v>
      </c>
      <c r="L10" s="11" t="s">
        <v>79</v>
      </c>
      <c r="M10" s="4" t="s">
        <v>147</v>
      </c>
      <c r="N10" s="4" t="s">
        <v>148</v>
      </c>
      <c r="O10" s="26" t="s">
        <v>30</v>
      </c>
      <c r="P10" s="4" t="s">
        <v>149</v>
      </c>
      <c r="Q10" s="8" t="s">
        <v>48</v>
      </c>
      <c r="R10" s="38"/>
      <c r="S10" s="27">
        <v>1</v>
      </c>
      <c r="T10" s="27">
        <v>4</v>
      </c>
      <c r="U10" s="7">
        <f t="shared" si="1"/>
        <v>4</v>
      </c>
      <c r="V10" s="27" t="s">
        <v>38</v>
      </c>
      <c r="W10" s="38" t="s">
        <v>142</v>
      </c>
    </row>
    <row r="11" spans="1:25" ht="45.75" customHeight="1">
      <c r="A11" s="55"/>
      <c r="B11" s="199"/>
      <c r="C11" s="55" t="s">
        <v>49</v>
      </c>
      <c r="D11" s="55"/>
      <c r="E11" s="55" t="s">
        <v>150</v>
      </c>
      <c r="F11" s="55" t="s">
        <v>151</v>
      </c>
      <c r="G11" s="55" t="s">
        <v>152</v>
      </c>
      <c r="H11" s="55">
        <v>3</v>
      </c>
      <c r="I11" s="55">
        <v>2</v>
      </c>
      <c r="J11" s="31">
        <f t="shared" si="0"/>
        <v>6</v>
      </c>
      <c r="K11" s="11" t="s">
        <v>31</v>
      </c>
      <c r="L11" s="11" t="s">
        <v>37</v>
      </c>
      <c r="M11" s="3" t="s">
        <v>50</v>
      </c>
      <c r="N11" s="3" t="s">
        <v>51</v>
      </c>
      <c r="O11" s="26" t="s">
        <v>30</v>
      </c>
      <c r="P11" s="3" t="s">
        <v>52</v>
      </c>
      <c r="Q11" s="195" t="s">
        <v>43</v>
      </c>
      <c r="R11" s="38"/>
      <c r="S11" s="27">
        <v>3</v>
      </c>
      <c r="T11" s="27">
        <v>2</v>
      </c>
      <c r="U11" s="6">
        <v>6</v>
      </c>
      <c r="V11" s="27" t="s">
        <v>31</v>
      </c>
      <c r="W11" s="38" t="s">
        <v>153</v>
      </c>
    </row>
    <row r="12" spans="1:25" ht="78.75">
      <c r="A12" s="55"/>
      <c r="B12" s="200"/>
      <c r="C12" s="55" t="s">
        <v>154</v>
      </c>
      <c r="D12" s="55" t="s">
        <v>155</v>
      </c>
      <c r="E12" s="55" t="s">
        <v>156</v>
      </c>
      <c r="F12" s="55" t="s">
        <v>157</v>
      </c>
      <c r="G12" s="55" t="s">
        <v>158</v>
      </c>
      <c r="H12" s="55">
        <v>1</v>
      </c>
      <c r="I12" s="55">
        <v>4</v>
      </c>
      <c r="J12" s="30">
        <f t="shared" si="0"/>
        <v>4</v>
      </c>
      <c r="K12" s="11" t="s">
        <v>38</v>
      </c>
      <c r="L12" s="11" t="s">
        <v>159</v>
      </c>
      <c r="M12" s="3" t="s">
        <v>160</v>
      </c>
      <c r="N12" s="3" t="s">
        <v>42</v>
      </c>
      <c r="O12" s="3" t="s">
        <v>30</v>
      </c>
      <c r="P12" s="3" t="s">
        <v>161</v>
      </c>
      <c r="Q12" s="197"/>
      <c r="R12" s="38" t="s">
        <v>162</v>
      </c>
      <c r="S12" s="27">
        <v>4</v>
      </c>
      <c r="T12" s="27">
        <v>1</v>
      </c>
      <c r="U12" s="1">
        <v>4</v>
      </c>
      <c r="V12" s="27" t="s">
        <v>38</v>
      </c>
      <c r="W12" s="38" t="s">
        <v>163</v>
      </c>
    </row>
    <row r="13" spans="1:25" ht="321.75" customHeight="1">
      <c r="A13" s="55">
        <v>1</v>
      </c>
      <c r="B13" s="55" t="s">
        <v>21</v>
      </c>
      <c r="C13" s="55" t="s">
        <v>221</v>
      </c>
      <c r="D13" s="55" t="s">
        <v>222</v>
      </c>
      <c r="E13" s="55" t="s">
        <v>223</v>
      </c>
      <c r="F13" s="55" t="s">
        <v>22</v>
      </c>
      <c r="G13" s="55" t="s">
        <v>224</v>
      </c>
      <c r="H13" s="55">
        <v>3</v>
      </c>
      <c r="I13" s="55">
        <v>4</v>
      </c>
      <c r="J13" s="30">
        <f>H13*I13</f>
        <v>12</v>
      </c>
      <c r="K13" s="11" t="s">
        <v>36</v>
      </c>
      <c r="L13" s="11" t="s">
        <v>24</v>
      </c>
      <c r="M13" s="3" t="s">
        <v>225</v>
      </c>
      <c r="N13" s="3" t="s">
        <v>25</v>
      </c>
      <c r="O13" s="3" t="s">
        <v>26</v>
      </c>
      <c r="P13" s="3" t="s">
        <v>226</v>
      </c>
      <c r="Q13" s="10" t="s">
        <v>171</v>
      </c>
      <c r="R13" s="38" t="s">
        <v>227</v>
      </c>
      <c r="S13" s="27">
        <v>2</v>
      </c>
      <c r="T13" s="27">
        <v>4</v>
      </c>
      <c r="U13" s="1">
        <f>S13*T13</f>
        <v>8</v>
      </c>
      <c r="V13" s="29" t="s">
        <v>36</v>
      </c>
      <c r="W13" s="29" t="s">
        <v>228</v>
      </c>
      <c r="Y13" s="42"/>
    </row>
    <row r="14" spans="1:25" ht="144" customHeight="1">
      <c r="A14" s="55">
        <v>2</v>
      </c>
      <c r="B14" s="55" t="s">
        <v>27</v>
      </c>
      <c r="C14" s="55" t="s">
        <v>28</v>
      </c>
      <c r="D14" s="55" t="s">
        <v>229</v>
      </c>
      <c r="E14" s="55" t="s">
        <v>230</v>
      </c>
      <c r="F14" s="55" t="s">
        <v>231</v>
      </c>
      <c r="G14" s="55" t="s">
        <v>232</v>
      </c>
      <c r="H14" s="55">
        <v>3</v>
      </c>
      <c r="I14" s="55">
        <v>3</v>
      </c>
      <c r="J14" s="43">
        <f>H14*I14</f>
        <v>9</v>
      </c>
      <c r="K14" s="11" t="s">
        <v>36</v>
      </c>
      <c r="L14" s="11" t="s">
        <v>24</v>
      </c>
      <c r="M14" s="3" t="s">
        <v>233</v>
      </c>
      <c r="N14" s="3" t="s">
        <v>25</v>
      </c>
      <c r="O14" s="3" t="s">
        <v>26</v>
      </c>
      <c r="P14" s="3" t="s">
        <v>234</v>
      </c>
      <c r="Q14" s="45" t="s">
        <v>171</v>
      </c>
      <c r="R14" s="38" t="s">
        <v>235</v>
      </c>
      <c r="S14" s="27">
        <v>2</v>
      </c>
      <c r="T14" s="27">
        <v>3</v>
      </c>
      <c r="U14" s="1">
        <f>S14*T14</f>
        <v>6</v>
      </c>
      <c r="V14" s="29" t="s">
        <v>36</v>
      </c>
      <c r="W14" s="29" t="s">
        <v>228</v>
      </c>
    </row>
    <row r="15" spans="1:25" ht="126">
      <c r="A15" s="55">
        <v>1</v>
      </c>
      <c r="B15" s="55" t="s">
        <v>164</v>
      </c>
      <c r="C15" s="55" t="s">
        <v>32</v>
      </c>
      <c r="D15" s="55" t="s">
        <v>165</v>
      </c>
      <c r="E15" s="55" t="s">
        <v>166</v>
      </c>
      <c r="F15" s="55" t="s">
        <v>167</v>
      </c>
      <c r="G15" s="55" t="s">
        <v>168</v>
      </c>
      <c r="H15" s="55">
        <v>4</v>
      </c>
      <c r="I15" s="55">
        <v>3</v>
      </c>
      <c r="J15" s="43">
        <f>H15*I15</f>
        <v>12</v>
      </c>
      <c r="K15" s="11" t="s">
        <v>36</v>
      </c>
      <c r="L15" s="11" t="s">
        <v>24</v>
      </c>
      <c r="M15" s="3" t="s">
        <v>169</v>
      </c>
      <c r="N15" s="3" t="s">
        <v>170</v>
      </c>
      <c r="O15" s="3" t="s">
        <v>30</v>
      </c>
      <c r="P15" s="3" t="s">
        <v>34</v>
      </c>
      <c r="Q15" s="3" t="s">
        <v>171</v>
      </c>
      <c r="R15" s="29" t="s">
        <v>172</v>
      </c>
      <c r="S15" s="27">
        <v>4</v>
      </c>
      <c r="T15" s="27">
        <v>4</v>
      </c>
      <c r="U15" s="27">
        <f>S15*T15</f>
        <v>16</v>
      </c>
      <c r="V15" s="27" t="s">
        <v>23</v>
      </c>
      <c r="W15" s="29" t="s">
        <v>173</v>
      </c>
    </row>
    <row r="16" spans="1:25" ht="149.25" customHeight="1">
      <c r="A16" s="55">
        <v>2</v>
      </c>
      <c r="B16" s="55" t="s">
        <v>164</v>
      </c>
      <c r="C16" s="55" t="s">
        <v>35</v>
      </c>
      <c r="D16" s="55" t="s">
        <v>174</v>
      </c>
      <c r="E16" s="55" t="s">
        <v>175</v>
      </c>
      <c r="F16" s="55" t="s">
        <v>176</v>
      </c>
      <c r="G16" s="55" t="s">
        <v>177</v>
      </c>
      <c r="H16" s="55">
        <v>4</v>
      </c>
      <c r="I16" s="55">
        <v>3</v>
      </c>
      <c r="J16" s="31">
        <f>H16*I16</f>
        <v>12</v>
      </c>
      <c r="K16" s="11" t="s">
        <v>36</v>
      </c>
      <c r="L16" s="11" t="s">
        <v>24</v>
      </c>
      <c r="M16" s="3" t="s">
        <v>185</v>
      </c>
      <c r="N16" s="3" t="s">
        <v>170</v>
      </c>
      <c r="O16" s="3" t="s">
        <v>30</v>
      </c>
      <c r="P16" s="3" t="s">
        <v>34</v>
      </c>
      <c r="Q16" s="3" t="s">
        <v>171</v>
      </c>
      <c r="R16" s="38" t="s">
        <v>186</v>
      </c>
      <c r="S16" s="27">
        <v>4</v>
      </c>
      <c r="T16" s="27">
        <v>4</v>
      </c>
      <c r="U16" s="7">
        <f>S16*T16</f>
        <v>16</v>
      </c>
      <c r="V16" s="27" t="s">
        <v>23</v>
      </c>
      <c r="W16" s="38" t="s">
        <v>173</v>
      </c>
    </row>
    <row r="17" spans="1:23" ht="94.5" customHeight="1">
      <c r="A17" s="55">
        <v>3</v>
      </c>
      <c r="B17" s="55" t="s">
        <v>178</v>
      </c>
      <c r="C17" s="55" t="s">
        <v>179</v>
      </c>
      <c r="D17" s="55" t="s">
        <v>180</v>
      </c>
      <c r="E17" s="55" t="s">
        <v>181</v>
      </c>
      <c r="F17" s="55" t="s">
        <v>182</v>
      </c>
      <c r="G17" s="55" t="s">
        <v>183</v>
      </c>
      <c r="H17" s="55">
        <v>1</v>
      </c>
      <c r="I17" s="55">
        <v>4</v>
      </c>
      <c r="J17" s="31">
        <f>H17*I17</f>
        <v>4</v>
      </c>
      <c r="K17" s="11" t="s">
        <v>33</v>
      </c>
      <c r="L17" s="11" t="s">
        <v>184</v>
      </c>
      <c r="M17" s="3"/>
      <c r="N17" s="3"/>
      <c r="O17" s="3"/>
      <c r="P17" s="3"/>
      <c r="Q17" s="3"/>
      <c r="R17" s="38"/>
      <c r="S17" s="27"/>
      <c r="T17" s="27"/>
      <c r="U17" s="7"/>
      <c r="V17" s="27"/>
      <c r="W17" s="38"/>
    </row>
    <row r="18" spans="1:23" ht="94.5">
      <c r="A18" s="55">
        <v>1</v>
      </c>
      <c r="B18" s="55" t="s">
        <v>104</v>
      </c>
      <c r="C18" s="55" t="s">
        <v>187</v>
      </c>
      <c r="D18" s="55" t="s">
        <v>188</v>
      </c>
      <c r="E18" s="55" t="s">
        <v>189</v>
      </c>
      <c r="F18" s="55" t="s">
        <v>190</v>
      </c>
      <c r="G18" s="55" t="s">
        <v>191</v>
      </c>
      <c r="H18" s="55">
        <v>2</v>
      </c>
      <c r="I18" s="55">
        <v>2</v>
      </c>
      <c r="J18" s="31">
        <v>4</v>
      </c>
      <c r="K18" s="11" t="s">
        <v>192</v>
      </c>
      <c r="L18" s="11" t="s">
        <v>193</v>
      </c>
      <c r="M18" s="3" t="s">
        <v>194</v>
      </c>
      <c r="N18" s="3" t="s">
        <v>195</v>
      </c>
      <c r="O18" s="38" t="s">
        <v>196</v>
      </c>
      <c r="P18" s="38" t="s">
        <v>197</v>
      </c>
      <c r="Q18" s="27" t="s">
        <v>105</v>
      </c>
      <c r="R18" s="38" t="s">
        <v>198</v>
      </c>
      <c r="S18" s="27">
        <v>2</v>
      </c>
      <c r="T18" s="38">
        <v>2</v>
      </c>
      <c r="U18" s="7">
        <v>4</v>
      </c>
      <c r="V18" s="48" t="s">
        <v>33</v>
      </c>
      <c r="W18" s="49" t="s">
        <v>199</v>
      </c>
    </row>
    <row r="19" spans="1:23" ht="110.25">
      <c r="A19" s="55">
        <v>2</v>
      </c>
      <c r="B19" s="55"/>
      <c r="C19" s="55" t="s">
        <v>200</v>
      </c>
      <c r="D19" s="55" t="s">
        <v>201</v>
      </c>
      <c r="E19" s="55" t="s">
        <v>202</v>
      </c>
      <c r="F19" s="55" t="s">
        <v>203</v>
      </c>
      <c r="G19" s="55" t="s">
        <v>204</v>
      </c>
      <c r="H19" s="55">
        <v>1</v>
      </c>
      <c r="I19" s="55">
        <v>3</v>
      </c>
      <c r="J19" s="31">
        <v>3</v>
      </c>
      <c r="K19" s="11" t="s">
        <v>205</v>
      </c>
      <c r="L19" s="11" t="s">
        <v>184</v>
      </c>
      <c r="M19" s="26"/>
      <c r="N19" s="10" t="s">
        <v>206</v>
      </c>
      <c r="O19" s="29" t="s">
        <v>207</v>
      </c>
      <c r="P19" s="38" t="s">
        <v>208</v>
      </c>
      <c r="Q19" s="27" t="s">
        <v>209</v>
      </c>
      <c r="R19" s="38" t="s">
        <v>210</v>
      </c>
      <c r="S19" s="27">
        <v>1</v>
      </c>
      <c r="T19" s="29">
        <v>3</v>
      </c>
      <c r="U19" s="7">
        <v>3</v>
      </c>
      <c r="V19" s="48" t="s">
        <v>33</v>
      </c>
      <c r="W19" s="49" t="s">
        <v>199</v>
      </c>
    </row>
    <row r="20" spans="1:23" ht="102" customHeight="1">
      <c r="A20" s="55">
        <v>3</v>
      </c>
      <c r="B20" s="55"/>
      <c r="C20" s="55" t="s">
        <v>211</v>
      </c>
      <c r="D20" s="55" t="s">
        <v>212</v>
      </c>
      <c r="E20" s="55" t="s">
        <v>213</v>
      </c>
      <c r="F20" s="55" t="s">
        <v>214</v>
      </c>
      <c r="G20" s="55" t="s">
        <v>215</v>
      </c>
      <c r="H20" s="55">
        <v>2</v>
      </c>
      <c r="I20" s="55">
        <v>3</v>
      </c>
      <c r="J20" s="30">
        <v>6</v>
      </c>
      <c r="K20" s="11" t="s">
        <v>192</v>
      </c>
      <c r="L20" s="11" t="s">
        <v>193</v>
      </c>
      <c r="M20" s="2" t="s">
        <v>216</v>
      </c>
      <c r="N20" s="2" t="s">
        <v>217</v>
      </c>
      <c r="O20" s="38" t="s">
        <v>196</v>
      </c>
      <c r="P20" s="38" t="s">
        <v>218</v>
      </c>
      <c r="Q20" s="27" t="s">
        <v>209</v>
      </c>
      <c r="R20" s="53" t="s">
        <v>219</v>
      </c>
      <c r="S20" s="27">
        <v>3</v>
      </c>
      <c r="T20" s="38">
        <v>3</v>
      </c>
      <c r="U20" s="7">
        <v>9</v>
      </c>
      <c r="V20" s="48" t="s">
        <v>36</v>
      </c>
      <c r="W20" s="49" t="s">
        <v>220</v>
      </c>
    </row>
    <row r="21" spans="1:23" ht="125.25" customHeight="1">
      <c r="A21" s="55">
        <v>1</v>
      </c>
      <c r="B21" s="55" t="s">
        <v>80</v>
      </c>
      <c r="C21" s="55" t="s">
        <v>236</v>
      </c>
      <c r="D21" s="55" t="s">
        <v>237</v>
      </c>
      <c r="E21" s="55" t="s">
        <v>238</v>
      </c>
      <c r="F21" s="55" t="s">
        <v>239</v>
      </c>
      <c r="G21" s="55" t="s">
        <v>240</v>
      </c>
      <c r="H21" s="55">
        <v>3</v>
      </c>
      <c r="I21" s="55">
        <v>2</v>
      </c>
      <c r="J21" s="30">
        <f t="shared" ref="J21:J28" si="2">H21*I21</f>
        <v>6</v>
      </c>
      <c r="K21" s="13" t="str">
        <f>IF(J21&lt;3.1,"LOW",IF(J21&lt;7.9,"MEDIUM",IF(J21&lt;14.9,"HIGH",IF(J21&gt;14,"EXTREME","No"))))</f>
        <v>MEDIUM</v>
      </c>
      <c r="L21" s="34" t="s">
        <v>37</v>
      </c>
      <c r="M21" s="14" t="s">
        <v>81</v>
      </c>
      <c r="N21" s="14" t="s">
        <v>29</v>
      </c>
      <c r="O21" s="20" t="s">
        <v>30</v>
      </c>
      <c r="P21" s="35" t="s">
        <v>241</v>
      </c>
      <c r="Q21" s="14" t="s">
        <v>71</v>
      </c>
      <c r="R21" s="53" t="s">
        <v>242</v>
      </c>
      <c r="S21" s="46">
        <v>4</v>
      </c>
      <c r="T21" s="46">
        <v>2</v>
      </c>
      <c r="U21" s="47">
        <f>S21*T21</f>
        <v>8</v>
      </c>
      <c r="V21" s="48" t="s">
        <v>31</v>
      </c>
      <c r="W21" s="49" t="s">
        <v>243</v>
      </c>
    </row>
    <row r="22" spans="1:23" ht="90.75" thickBot="1">
      <c r="A22" s="55"/>
      <c r="B22" s="55"/>
      <c r="C22" s="55" t="s">
        <v>244</v>
      </c>
      <c r="D22" s="55" t="s">
        <v>245</v>
      </c>
      <c r="E22" s="55" t="s">
        <v>246</v>
      </c>
      <c r="F22" s="55" t="s">
        <v>82</v>
      </c>
      <c r="G22" s="55" t="s">
        <v>83</v>
      </c>
      <c r="H22" s="55">
        <v>3</v>
      </c>
      <c r="I22" s="55">
        <v>3</v>
      </c>
      <c r="J22" s="86">
        <f t="shared" si="2"/>
        <v>9</v>
      </c>
      <c r="K22" s="13" t="s">
        <v>31</v>
      </c>
      <c r="L22" s="15" t="s">
        <v>37</v>
      </c>
      <c r="M22" s="17" t="s">
        <v>84</v>
      </c>
      <c r="N22" s="14" t="s">
        <v>247</v>
      </c>
      <c r="O22" s="20" t="s">
        <v>30</v>
      </c>
      <c r="P22" s="18" t="s">
        <v>248</v>
      </c>
      <c r="Q22" s="17" t="s">
        <v>71</v>
      </c>
      <c r="R22" s="53" t="s">
        <v>249</v>
      </c>
      <c r="S22" s="50">
        <v>2</v>
      </c>
      <c r="T22" s="50">
        <v>2</v>
      </c>
      <c r="U22" s="51">
        <f>S22*T22</f>
        <v>4</v>
      </c>
      <c r="V22" s="48" t="s">
        <v>38</v>
      </c>
      <c r="W22" s="52" t="s">
        <v>199</v>
      </c>
    </row>
    <row r="23" spans="1:23" ht="90.75" thickBot="1">
      <c r="A23" s="55">
        <v>2</v>
      </c>
      <c r="B23" s="55" t="s">
        <v>85</v>
      </c>
      <c r="C23" s="55" t="s">
        <v>250</v>
      </c>
      <c r="D23" s="55" t="s">
        <v>251</v>
      </c>
      <c r="E23" s="55" t="s">
        <v>252</v>
      </c>
      <c r="F23" s="55" t="s">
        <v>253</v>
      </c>
      <c r="G23" s="55" t="s">
        <v>254</v>
      </c>
      <c r="H23" s="55">
        <v>2</v>
      </c>
      <c r="I23" s="55">
        <v>4</v>
      </c>
      <c r="J23" s="13">
        <f t="shared" si="2"/>
        <v>8</v>
      </c>
      <c r="K23" s="16" t="s">
        <v>31</v>
      </c>
      <c r="L23" s="32" t="s">
        <v>37</v>
      </c>
      <c r="M23" s="19" t="s">
        <v>86</v>
      </c>
      <c r="N23" s="20" t="s">
        <v>255</v>
      </c>
      <c r="O23" s="20" t="s">
        <v>30</v>
      </c>
      <c r="P23" s="21" t="s">
        <v>256</v>
      </c>
      <c r="Q23" s="22" t="s">
        <v>71</v>
      </c>
      <c r="R23" s="53" t="s">
        <v>257</v>
      </c>
      <c r="S23" s="46">
        <v>2</v>
      </c>
      <c r="T23" s="46">
        <v>4</v>
      </c>
      <c r="U23" s="47">
        <f>S23*T23</f>
        <v>8</v>
      </c>
      <c r="V23" s="48" t="s">
        <v>31</v>
      </c>
      <c r="W23" s="52" t="s">
        <v>173</v>
      </c>
    </row>
    <row r="24" spans="1:23" ht="111" thickBot="1">
      <c r="A24" s="55"/>
      <c r="B24" s="55"/>
      <c r="C24" s="55"/>
      <c r="D24" s="55" t="s">
        <v>258</v>
      </c>
      <c r="E24" s="55" t="s">
        <v>259</v>
      </c>
      <c r="F24" s="55" t="s">
        <v>260</v>
      </c>
      <c r="G24" s="55" t="s">
        <v>261</v>
      </c>
      <c r="H24" s="55">
        <v>2</v>
      </c>
      <c r="I24" s="55">
        <v>4</v>
      </c>
      <c r="J24" s="36">
        <f t="shared" si="2"/>
        <v>8</v>
      </c>
      <c r="K24" s="16" t="s">
        <v>31</v>
      </c>
      <c r="L24" s="32" t="s">
        <v>37</v>
      </c>
      <c r="M24" s="23" t="s">
        <v>87</v>
      </c>
      <c r="N24" s="20" t="s">
        <v>255</v>
      </c>
      <c r="O24" s="20" t="s">
        <v>30</v>
      </c>
      <c r="P24" s="21" t="s">
        <v>262</v>
      </c>
      <c r="Q24" s="22" t="s">
        <v>71</v>
      </c>
      <c r="R24" s="53" t="s">
        <v>263</v>
      </c>
      <c r="S24" s="46">
        <v>3</v>
      </c>
      <c r="T24" s="46">
        <v>4</v>
      </c>
      <c r="U24" s="47">
        <f>S24*T24</f>
        <v>12</v>
      </c>
      <c r="V24" s="48" t="s">
        <v>31</v>
      </c>
      <c r="W24" s="52" t="s">
        <v>173</v>
      </c>
    </row>
    <row r="25" spans="1:23" ht="92.25" customHeight="1" thickBot="1">
      <c r="A25" s="55">
        <v>3</v>
      </c>
      <c r="B25" s="55" t="s">
        <v>88</v>
      </c>
      <c r="C25" s="55" t="s">
        <v>264</v>
      </c>
      <c r="D25" s="55" t="s">
        <v>265</v>
      </c>
      <c r="E25" s="55" t="s">
        <v>266</v>
      </c>
      <c r="F25" s="55" t="s">
        <v>89</v>
      </c>
      <c r="G25" s="55" t="s">
        <v>267</v>
      </c>
      <c r="H25" s="55">
        <v>2</v>
      </c>
      <c r="I25" s="55">
        <v>3</v>
      </c>
      <c r="J25" s="58">
        <f t="shared" si="2"/>
        <v>6</v>
      </c>
      <c r="K25" s="24" t="str">
        <f>IF(J25&lt;3.1,"LOW",IF(J25&lt;7.9,"MEDIUM",IF(J25&lt;14.9,"HIGH",IF(J25&gt;14,"EXTREME","No"))))</f>
        <v>MEDIUM</v>
      </c>
      <c r="L25" s="32" t="s">
        <v>37</v>
      </c>
      <c r="M25" s="25" t="s">
        <v>90</v>
      </c>
      <c r="N25" s="20" t="s">
        <v>268</v>
      </c>
      <c r="O25" s="20" t="s">
        <v>30</v>
      </c>
      <c r="P25" s="21" t="s">
        <v>269</v>
      </c>
      <c r="Q25" s="22" t="s">
        <v>71</v>
      </c>
      <c r="R25" s="53" t="s">
        <v>270</v>
      </c>
      <c r="S25" s="46">
        <v>3</v>
      </c>
      <c r="T25" s="46">
        <v>3</v>
      </c>
      <c r="U25" s="47">
        <f>S25*T25</f>
        <v>9</v>
      </c>
      <c r="V25" s="53" t="s">
        <v>31</v>
      </c>
      <c r="W25" s="53" t="s">
        <v>173</v>
      </c>
    </row>
    <row r="26" spans="1:23" ht="157.5" customHeight="1">
      <c r="A26" s="54">
        <v>1</v>
      </c>
      <c r="B26" s="216" t="s">
        <v>68</v>
      </c>
      <c r="C26" s="216" t="s">
        <v>69</v>
      </c>
      <c r="D26" s="55" t="s">
        <v>271</v>
      </c>
      <c r="E26" s="55" t="s">
        <v>272</v>
      </c>
      <c r="F26" s="55" t="s">
        <v>273</v>
      </c>
      <c r="G26" s="55" t="s">
        <v>274</v>
      </c>
      <c r="H26" s="57">
        <v>4</v>
      </c>
      <c r="I26" s="57">
        <v>2</v>
      </c>
      <c r="J26" s="58">
        <f t="shared" si="2"/>
        <v>8</v>
      </c>
      <c r="K26" s="55" t="s">
        <v>36</v>
      </c>
      <c r="L26" s="55" t="s">
        <v>24</v>
      </c>
      <c r="M26" s="20" t="s">
        <v>275</v>
      </c>
      <c r="N26" s="20" t="s">
        <v>276</v>
      </c>
      <c r="O26" s="20" t="s">
        <v>312</v>
      </c>
      <c r="P26" s="20" t="s">
        <v>277</v>
      </c>
      <c r="Q26" s="203" t="s">
        <v>71</v>
      </c>
      <c r="R26" s="53" t="s">
        <v>278</v>
      </c>
      <c r="S26" s="53">
        <v>5</v>
      </c>
      <c r="T26" s="53">
        <v>4</v>
      </c>
      <c r="U26" s="59">
        <f t="shared" ref="U26:U36" si="3">S26*T26</f>
        <v>20</v>
      </c>
      <c r="V26" s="53" t="s">
        <v>23</v>
      </c>
      <c r="W26" s="53" t="s">
        <v>279</v>
      </c>
    </row>
    <row r="27" spans="1:23" ht="78.75">
      <c r="A27" s="61"/>
      <c r="B27" s="217"/>
      <c r="C27" s="217"/>
      <c r="D27" s="55" t="s">
        <v>280</v>
      </c>
      <c r="E27" s="55" t="s">
        <v>281</v>
      </c>
      <c r="F27" s="55" t="s">
        <v>282</v>
      </c>
      <c r="G27" s="55" t="s">
        <v>283</v>
      </c>
      <c r="H27" s="57">
        <v>3</v>
      </c>
      <c r="I27" s="57">
        <v>2</v>
      </c>
      <c r="J27" s="58">
        <f t="shared" si="2"/>
        <v>6</v>
      </c>
      <c r="K27" s="55" t="s">
        <v>36</v>
      </c>
      <c r="L27" s="55" t="s">
        <v>24</v>
      </c>
      <c r="M27" s="20" t="s">
        <v>284</v>
      </c>
      <c r="N27" s="20" t="s">
        <v>276</v>
      </c>
      <c r="O27" s="20" t="s">
        <v>312</v>
      </c>
      <c r="P27" s="20" t="s">
        <v>285</v>
      </c>
      <c r="Q27" s="204"/>
      <c r="R27" s="53" t="s">
        <v>286</v>
      </c>
      <c r="S27" s="53">
        <v>4</v>
      </c>
      <c r="T27" s="53">
        <v>3</v>
      </c>
      <c r="U27" s="59">
        <f t="shared" si="3"/>
        <v>12</v>
      </c>
      <c r="V27" s="53" t="s">
        <v>36</v>
      </c>
      <c r="W27" s="53" t="s">
        <v>279</v>
      </c>
    </row>
    <row r="28" spans="1:23" ht="80.25" customHeight="1">
      <c r="A28" s="61"/>
      <c r="B28" s="217"/>
      <c r="C28" s="217"/>
      <c r="D28" s="55" t="s">
        <v>287</v>
      </c>
      <c r="E28" s="55" t="s">
        <v>289</v>
      </c>
      <c r="F28" s="62" t="s">
        <v>282</v>
      </c>
      <c r="G28" s="55" t="s">
        <v>290</v>
      </c>
      <c r="H28" s="59">
        <v>4</v>
      </c>
      <c r="I28" s="59">
        <v>2</v>
      </c>
      <c r="J28" s="58">
        <f t="shared" si="2"/>
        <v>8</v>
      </c>
      <c r="K28" s="56" t="s">
        <v>36</v>
      </c>
      <c r="L28" s="60" t="s">
        <v>24</v>
      </c>
      <c r="M28" s="20" t="s">
        <v>291</v>
      </c>
      <c r="N28" s="20" t="s">
        <v>276</v>
      </c>
      <c r="O28" s="20" t="s">
        <v>312</v>
      </c>
      <c r="P28" s="20" t="s">
        <v>292</v>
      </c>
      <c r="Q28" s="204"/>
      <c r="R28" s="53" t="s">
        <v>293</v>
      </c>
      <c r="S28" s="53">
        <v>4</v>
      </c>
      <c r="T28" s="53">
        <v>4</v>
      </c>
      <c r="U28" s="59">
        <f t="shared" si="3"/>
        <v>16</v>
      </c>
      <c r="V28" s="53" t="s">
        <v>36</v>
      </c>
      <c r="W28" s="53" t="s">
        <v>279</v>
      </c>
    </row>
    <row r="29" spans="1:23" ht="63">
      <c r="A29" s="61"/>
      <c r="B29" s="217"/>
      <c r="C29" s="217"/>
      <c r="D29" s="55" t="s">
        <v>294</v>
      </c>
      <c r="E29" s="55" t="s">
        <v>72</v>
      </c>
      <c r="F29" s="62" t="s">
        <v>295</v>
      </c>
      <c r="G29" s="55" t="s">
        <v>296</v>
      </c>
      <c r="H29" s="59">
        <v>4</v>
      </c>
      <c r="I29" s="59">
        <v>3</v>
      </c>
      <c r="J29" s="59">
        <f t="shared" ref="J29:J36" si="4">H29*I29</f>
        <v>12</v>
      </c>
      <c r="K29" s="56" t="s">
        <v>23</v>
      </c>
      <c r="L29" s="60" t="s">
        <v>24</v>
      </c>
      <c r="M29" s="20" t="s">
        <v>297</v>
      </c>
      <c r="N29" s="20" t="s">
        <v>276</v>
      </c>
      <c r="O29" s="20" t="s">
        <v>312</v>
      </c>
      <c r="P29" s="20" t="s">
        <v>298</v>
      </c>
      <c r="Q29" s="204"/>
      <c r="R29" s="53" t="s">
        <v>299</v>
      </c>
      <c r="S29" s="53">
        <v>3</v>
      </c>
      <c r="T29" s="53">
        <v>3</v>
      </c>
      <c r="U29" s="59">
        <f t="shared" si="3"/>
        <v>9</v>
      </c>
      <c r="V29" s="53" t="s">
        <v>23</v>
      </c>
      <c r="W29" s="209" t="s">
        <v>279</v>
      </c>
    </row>
    <row r="30" spans="1:23" ht="99.75" customHeight="1">
      <c r="A30" s="63"/>
      <c r="B30" s="218"/>
      <c r="C30" s="218"/>
      <c r="D30" s="55" t="s">
        <v>300</v>
      </c>
      <c r="E30" s="55" t="s">
        <v>301</v>
      </c>
      <c r="F30" s="62" t="s">
        <v>302</v>
      </c>
      <c r="G30" s="55" t="s">
        <v>303</v>
      </c>
      <c r="H30" s="59">
        <v>2</v>
      </c>
      <c r="I30" s="59">
        <v>4</v>
      </c>
      <c r="J30" s="59">
        <f t="shared" si="4"/>
        <v>8</v>
      </c>
      <c r="K30" s="56" t="s">
        <v>36</v>
      </c>
      <c r="L30" s="60" t="s">
        <v>24</v>
      </c>
      <c r="M30" s="20" t="s">
        <v>73</v>
      </c>
      <c r="N30" s="20" t="s">
        <v>70</v>
      </c>
      <c r="O30" s="20" t="s">
        <v>312</v>
      </c>
      <c r="P30" s="20" t="s">
        <v>74</v>
      </c>
      <c r="Q30" s="204"/>
      <c r="R30" s="53" t="s">
        <v>304</v>
      </c>
      <c r="S30" s="53">
        <v>4</v>
      </c>
      <c r="T30" s="53">
        <v>4</v>
      </c>
      <c r="U30" s="59">
        <f t="shared" si="3"/>
        <v>16</v>
      </c>
      <c r="V30" s="53" t="s">
        <v>36</v>
      </c>
      <c r="W30" s="210"/>
    </row>
    <row r="31" spans="1:23" ht="157.5" customHeight="1">
      <c r="A31" s="213">
        <v>2</v>
      </c>
      <c r="B31" s="216" t="s">
        <v>75</v>
      </c>
      <c r="C31" s="216" t="s">
        <v>76</v>
      </c>
      <c r="D31" s="55" t="s">
        <v>271</v>
      </c>
      <c r="E31" s="55" t="s">
        <v>272</v>
      </c>
      <c r="F31" s="55" t="s">
        <v>273</v>
      </c>
      <c r="G31" s="55" t="s">
        <v>274</v>
      </c>
      <c r="H31" s="57">
        <v>4</v>
      </c>
      <c r="I31" s="57">
        <v>2</v>
      </c>
      <c r="J31" s="58">
        <f>H31*I31</f>
        <v>8</v>
      </c>
      <c r="K31" s="55" t="s">
        <v>36</v>
      </c>
      <c r="L31" s="55" t="s">
        <v>24</v>
      </c>
      <c r="M31" s="20" t="s">
        <v>275</v>
      </c>
      <c r="N31" s="20" t="s">
        <v>276</v>
      </c>
      <c r="O31" s="20" t="s">
        <v>312</v>
      </c>
      <c r="P31" s="20" t="s">
        <v>277</v>
      </c>
      <c r="Q31" s="204"/>
      <c r="R31" s="53" t="s">
        <v>278</v>
      </c>
      <c r="S31" s="53">
        <v>5</v>
      </c>
      <c r="T31" s="53">
        <v>4</v>
      </c>
      <c r="U31" s="59">
        <f t="shared" si="3"/>
        <v>20</v>
      </c>
      <c r="V31" s="53" t="s">
        <v>23</v>
      </c>
      <c r="W31" s="211"/>
    </row>
    <row r="32" spans="1:23" ht="93.75" customHeight="1">
      <c r="A32" s="214"/>
      <c r="B32" s="217"/>
      <c r="C32" s="217"/>
      <c r="D32" s="55" t="s">
        <v>280</v>
      </c>
      <c r="E32" s="55" t="s">
        <v>281</v>
      </c>
      <c r="F32" s="55" t="s">
        <v>282</v>
      </c>
      <c r="G32" s="55" t="s">
        <v>283</v>
      </c>
      <c r="H32" s="57">
        <v>3</v>
      </c>
      <c r="I32" s="57">
        <v>2</v>
      </c>
      <c r="J32" s="58">
        <f>H32*I32</f>
        <v>6</v>
      </c>
      <c r="K32" s="55" t="s">
        <v>36</v>
      </c>
      <c r="L32" s="55" t="s">
        <v>24</v>
      </c>
      <c r="M32" s="20" t="s">
        <v>284</v>
      </c>
      <c r="N32" s="20" t="s">
        <v>276</v>
      </c>
      <c r="O32" s="20" t="s">
        <v>312</v>
      </c>
      <c r="P32" s="20" t="s">
        <v>285</v>
      </c>
      <c r="Q32" s="204"/>
      <c r="R32" s="53" t="s">
        <v>286</v>
      </c>
      <c r="S32" s="53">
        <v>4</v>
      </c>
      <c r="T32" s="53">
        <v>3</v>
      </c>
      <c r="U32" s="59">
        <f t="shared" si="3"/>
        <v>12</v>
      </c>
      <c r="V32" s="53" t="s">
        <v>36</v>
      </c>
      <c r="W32" s="53" t="s">
        <v>279</v>
      </c>
    </row>
    <row r="33" spans="1:23" ht="110.25">
      <c r="A33" s="214"/>
      <c r="B33" s="217"/>
      <c r="C33" s="217"/>
      <c r="D33" s="55" t="s">
        <v>287</v>
      </c>
      <c r="E33" s="55" t="s">
        <v>289</v>
      </c>
      <c r="F33" s="62" t="s">
        <v>282</v>
      </c>
      <c r="G33" s="55" t="s">
        <v>290</v>
      </c>
      <c r="H33" s="59">
        <v>4</v>
      </c>
      <c r="I33" s="59">
        <v>2</v>
      </c>
      <c r="J33" s="58">
        <f>H33*I33</f>
        <v>8</v>
      </c>
      <c r="K33" s="56" t="s">
        <v>36</v>
      </c>
      <c r="L33" s="60" t="s">
        <v>24</v>
      </c>
      <c r="M33" s="20" t="s">
        <v>291</v>
      </c>
      <c r="N33" s="20" t="s">
        <v>276</v>
      </c>
      <c r="O33" s="20" t="s">
        <v>312</v>
      </c>
      <c r="P33" s="20" t="s">
        <v>292</v>
      </c>
      <c r="Q33" s="204"/>
      <c r="R33" s="53" t="s">
        <v>293</v>
      </c>
      <c r="S33" s="53">
        <v>4</v>
      </c>
      <c r="T33" s="53">
        <v>4</v>
      </c>
      <c r="U33" s="59">
        <f t="shared" si="3"/>
        <v>16</v>
      </c>
      <c r="V33" s="53" t="s">
        <v>36</v>
      </c>
      <c r="W33" s="212" t="s">
        <v>279</v>
      </c>
    </row>
    <row r="34" spans="1:23" ht="63">
      <c r="A34" s="214"/>
      <c r="B34" s="217"/>
      <c r="C34" s="217"/>
      <c r="D34" s="55" t="s">
        <v>294</v>
      </c>
      <c r="E34" s="55" t="s">
        <v>72</v>
      </c>
      <c r="F34" s="62" t="s">
        <v>295</v>
      </c>
      <c r="G34" s="55" t="s">
        <v>296</v>
      </c>
      <c r="H34" s="59">
        <v>4</v>
      </c>
      <c r="I34" s="59">
        <v>3</v>
      </c>
      <c r="J34" s="59">
        <f t="shared" ref="J34:J35" si="5">H34*I34</f>
        <v>12</v>
      </c>
      <c r="K34" s="56" t="s">
        <v>23</v>
      </c>
      <c r="L34" s="60" t="s">
        <v>24</v>
      </c>
      <c r="M34" s="20" t="s">
        <v>297</v>
      </c>
      <c r="N34" s="20" t="s">
        <v>276</v>
      </c>
      <c r="O34" s="20" t="s">
        <v>312</v>
      </c>
      <c r="P34" s="20" t="s">
        <v>298</v>
      </c>
      <c r="Q34" s="204"/>
      <c r="R34" s="53" t="s">
        <v>299</v>
      </c>
      <c r="S34" s="53">
        <v>3</v>
      </c>
      <c r="T34" s="53">
        <v>3</v>
      </c>
      <c r="U34" s="59">
        <f t="shared" si="3"/>
        <v>9</v>
      </c>
      <c r="V34" s="53" t="s">
        <v>23</v>
      </c>
      <c r="W34" s="212"/>
    </row>
    <row r="35" spans="1:23" ht="100.5" customHeight="1">
      <c r="A35" s="215"/>
      <c r="B35" s="218"/>
      <c r="C35" s="218"/>
      <c r="D35" s="55" t="s">
        <v>300</v>
      </c>
      <c r="E35" s="55" t="s">
        <v>305</v>
      </c>
      <c r="F35" s="62" t="s">
        <v>302</v>
      </c>
      <c r="G35" s="55" t="s">
        <v>303</v>
      </c>
      <c r="H35" s="59">
        <v>2</v>
      </c>
      <c r="I35" s="59">
        <v>4</v>
      </c>
      <c r="J35" s="59">
        <f t="shared" si="5"/>
        <v>8</v>
      </c>
      <c r="K35" s="56" t="s">
        <v>36</v>
      </c>
      <c r="L35" s="60" t="s">
        <v>24</v>
      </c>
      <c r="M35" s="20" t="s">
        <v>73</v>
      </c>
      <c r="N35" s="20" t="s">
        <v>70</v>
      </c>
      <c r="O35" s="20" t="s">
        <v>312</v>
      </c>
      <c r="P35" s="20" t="s">
        <v>74</v>
      </c>
      <c r="Q35" s="204"/>
      <c r="R35" s="53" t="s">
        <v>304</v>
      </c>
      <c r="S35" s="53">
        <v>4</v>
      </c>
      <c r="T35" s="53">
        <v>4</v>
      </c>
      <c r="U35" s="59">
        <f t="shared" si="3"/>
        <v>16</v>
      </c>
      <c r="V35" s="53" t="s">
        <v>36</v>
      </c>
      <c r="W35" s="212"/>
    </row>
    <row r="36" spans="1:23" ht="78.75">
      <c r="A36" s="59">
        <v>3</v>
      </c>
      <c r="B36" s="60" t="s">
        <v>77</v>
      </c>
      <c r="C36" s="60" t="s">
        <v>78</v>
      </c>
      <c r="D36" s="55" t="s">
        <v>306</v>
      </c>
      <c r="E36" s="55" t="s">
        <v>307</v>
      </c>
      <c r="F36" s="55" t="s">
        <v>308</v>
      </c>
      <c r="G36" s="55" t="s">
        <v>309</v>
      </c>
      <c r="H36" s="59">
        <v>1</v>
      </c>
      <c r="I36" s="59">
        <v>3</v>
      </c>
      <c r="J36" s="59">
        <f t="shared" si="4"/>
        <v>3</v>
      </c>
      <c r="K36" s="56" t="s">
        <v>33</v>
      </c>
      <c r="L36" s="62" t="s">
        <v>79</v>
      </c>
      <c r="M36" s="20" t="s">
        <v>73</v>
      </c>
      <c r="N36" s="20" t="s">
        <v>70</v>
      </c>
      <c r="O36" s="20" t="s">
        <v>312</v>
      </c>
      <c r="P36" s="20" t="s">
        <v>310</v>
      </c>
      <c r="Q36" s="204"/>
      <c r="R36" s="53" t="s">
        <v>311</v>
      </c>
      <c r="S36" s="53">
        <v>3</v>
      </c>
      <c r="T36" s="53">
        <v>4</v>
      </c>
      <c r="U36" s="59">
        <f t="shared" si="3"/>
        <v>12</v>
      </c>
      <c r="V36" s="53" t="s">
        <v>23</v>
      </c>
      <c r="W36" s="212"/>
    </row>
    <row r="37" spans="1:23" ht="87.75" customHeight="1">
      <c r="A37" s="55"/>
      <c r="B37" s="55" t="s">
        <v>97</v>
      </c>
      <c r="C37" s="55" t="s">
        <v>313</v>
      </c>
      <c r="D37" s="55" t="s">
        <v>314</v>
      </c>
      <c r="E37" s="55" t="s">
        <v>315</v>
      </c>
      <c r="F37" s="55" t="s">
        <v>316</v>
      </c>
      <c r="G37" s="55" t="s">
        <v>317</v>
      </c>
      <c r="H37" s="55">
        <v>4</v>
      </c>
      <c r="I37" s="55">
        <v>2</v>
      </c>
      <c r="J37" s="6">
        <f>H37*I37</f>
        <v>8</v>
      </c>
      <c r="K37" s="56" t="s">
        <v>36</v>
      </c>
      <c r="L37" s="55" t="s">
        <v>24</v>
      </c>
      <c r="M37" s="20" t="s">
        <v>318</v>
      </c>
      <c r="N37" s="20" t="s">
        <v>98</v>
      </c>
      <c r="O37" s="20" t="s">
        <v>30</v>
      </c>
      <c r="P37" s="20" t="s">
        <v>99</v>
      </c>
      <c r="Q37" s="204"/>
      <c r="R37" s="53" t="s">
        <v>319</v>
      </c>
      <c r="S37" s="53">
        <v>4</v>
      </c>
      <c r="T37" s="53">
        <v>2</v>
      </c>
      <c r="U37" s="6">
        <f>S37*T37</f>
        <v>8</v>
      </c>
      <c r="V37" s="53" t="s">
        <v>36</v>
      </c>
      <c r="W37" s="53" t="s">
        <v>320</v>
      </c>
    </row>
    <row r="38" spans="1:23" ht="137.25" customHeight="1">
      <c r="A38" s="55"/>
      <c r="B38" s="55" t="s">
        <v>100</v>
      </c>
      <c r="C38" s="55" t="s">
        <v>321</v>
      </c>
      <c r="D38" s="55" t="s">
        <v>322</v>
      </c>
      <c r="E38" s="55" t="s">
        <v>323</v>
      </c>
      <c r="F38" s="55" t="s">
        <v>324</v>
      </c>
      <c r="G38" s="55" t="s">
        <v>325</v>
      </c>
      <c r="H38" s="55">
        <v>4</v>
      </c>
      <c r="I38" s="55">
        <v>2</v>
      </c>
      <c r="J38" s="6">
        <f t="shared" ref="J38:J39" si="6">H38*I38</f>
        <v>8</v>
      </c>
      <c r="K38" s="56" t="s">
        <v>36</v>
      </c>
      <c r="L38" s="55" t="s">
        <v>24</v>
      </c>
      <c r="M38" s="20" t="s">
        <v>326</v>
      </c>
      <c r="N38" s="20" t="s">
        <v>98</v>
      </c>
      <c r="O38" s="20" t="s">
        <v>30</v>
      </c>
      <c r="P38" s="20" t="s">
        <v>327</v>
      </c>
      <c r="Q38" s="205"/>
      <c r="R38" s="53" t="s">
        <v>328</v>
      </c>
      <c r="S38" s="53">
        <v>4</v>
      </c>
      <c r="T38" s="53">
        <v>2</v>
      </c>
      <c r="U38" s="6">
        <f t="shared" ref="U38:U39" si="7">S38*T38</f>
        <v>8</v>
      </c>
      <c r="V38" s="53" t="s">
        <v>36</v>
      </c>
      <c r="W38" s="53" t="s">
        <v>320</v>
      </c>
    </row>
    <row r="39" spans="1:23" ht="136.5" customHeight="1">
      <c r="A39" s="55"/>
      <c r="B39" s="55" t="s">
        <v>101</v>
      </c>
      <c r="C39" s="55" t="s">
        <v>102</v>
      </c>
      <c r="D39" s="55" t="s">
        <v>329</v>
      </c>
      <c r="E39" s="55" t="s">
        <v>330</v>
      </c>
      <c r="F39" s="55" t="s">
        <v>331</v>
      </c>
      <c r="G39" s="55" t="s">
        <v>103</v>
      </c>
      <c r="H39" s="55">
        <v>5</v>
      </c>
      <c r="I39" s="55">
        <v>2</v>
      </c>
      <c r="J39" s="6">
        <f t="shared" si="6"/>
        <v>10</v>
      </c>
      <c r="K39" s="56" t="s">
        <v>36</v>
      </c>
      <c r="L39" s="55" t="s">
        <v>24</v>
      </c>
      <c r="M39" s="20" t="s">
        <v>332</v>
      </c>
      <c r="N39" s="20" t="s">
        <v>333</v>
      </c>
      <c r="O39" s="20" t="s">
        <v>30</v>
      </c>
      <c r="P39" s="20" t="s">
        <v>334</v>
      </c>
      <c r="Q39" s="20" t="s">
        <v>71</v>
      </c>
      <c r="R39" s="53" t="s">
        <v>335</v>
      </c>
      <c r="S39" s="53">
        <v>5</v>
      </c>
      <c r="T39" s="53">
        <v>2</v>
      </c>
      <c r="U39" s="6">
        <f t="shared" si="7"/>
        <v>10</v>
      </c>
      <c r="V39" s="53" t="s">
        <v>36</v>
      </c>
      <c r="W39" s="53" t="s">
        <v>336</v>
      </c>
    </row>
    <row r="40" spans="1:23" ht="110.25">
      <c r="A40" s="198"/>
      <c r="B40" s="198" t="s">
        <v>53</v>
      </c>
      <c r="C40" s="198" t="s">
        <v>106</v>
      </c>
      <c r="D40" s="55" t="s">
        <v>357</v>
      </c>
      <c r="E40" s="55" t="s">
        <v>358</v>
      </c>
      <c r="F40" s="55" t="s">
        <v>359</v>
      </c>
      <c r="G40" s="55" t="s">
        <v>107</v>
      </c>
      <c r="H40" s="55">
        <v>3</v>
      </c>
      <c r="I40" s="55">
        <v>3</v>
      </c>
      <c r="J40" s="73">
        <v>9</v>
      </c>
      <c r="K40" s="56" t="s">
        <v>23</v>
      </c>
      <c r="L40" s="55" t="s">
        <v>108</v>
      </c>
      <c r="M40" s="187" t="s">
        <v>109</v>
      </c>
      <c r="N40" s="187" t="s">
        <v>54</v>
      </c>
      <c r="O40" s="201" t="s">
        <v>30</v>
      </c>
      <c r="P40" s="68" t="s">
        <v>361</v>
      </c>
      <c r="Q40" s="189" t="s">
        <v>55</v>
      </c>
      <c r="R40" s="191" t="s">
        <v>362</v>
      </c>
      <c r="S40" s="70">
        <v>4</v>
      </c>
      <c r="T40" s="70">
        <v>3</v>
      </c>
      <c r="U40" s="67">
        <v>12</v>
      </c>
      <c r="V40" s="76" t="s">
        <v>31</v>
      </c>
      <c r="W40" s="207" t="s">
        <v>373</v>
      </c>
    </row>
    <row r="41" spans="1:23" ht="94.5">
      <c r="A41" s="199"/>
      <c r="B41" s="199"/>
      <c r="C41" s="200"/>
      <c r="D41" s="55" t="s">
        <v>363</v>
      </c>
      <c r="E41" s="55" t="s">
        <v>364</v>
      </c>
      <c r="F41" s="55" t="s">
        <v>365</v>
      </c>
      <c r="G41" s="55" t="s">
        <v>110</v>
      </c>
      <c r="H41" s="55">
        <v>2</v>
      </c>
      <c r="I41" s="55">
        <v>4</v>
      </c>
      <c r="J41" s="73">
        <v>8</v>
      </c>
      <c r="K41" s="56" t="s">
        <v>56</v>
      </c>
      <c r="L41" s="55" t="s">
        <v>24</v>
      </c>
      <c r="M41" s="188"/>
      <c r="N41" s="188"/>
      <c r="O41" s="202"/>
      <c r="P41" s="68" t="s">
        <v>57</v>
      </c>
      <c r="Q41" s="208"/>
      <c r="R41" s="192"/>
      <c r="S41" s="70">
        <v>1</v>
      </c>
      <c r="T41" s="70">
        <v>5</v>
      </c>
      <c r="U41" s="67">
        <v>5</v>
      </c>
      <c r="V41" s="75" t="s">
        <v>38</v>
      </c>
      <c r="W41" s="207"/>
    </row>
    <row r="42" spans="1:23" ht="157.5">
      <c r="A42" s="199"/>
      <c r="B42" s="199"/>
      <c r="C42" s="55" t="s">
        <v>58</v>
      </c>
      <c r="D42" s="55" t="s">
        <v>366</v>
      </c>
      <c r="E42" s="55" t="s">
        <v>111</v>
      </c>
      <c r="F42" s="55" t="s">
        <v>112</v>
      </c>
      <c r="G42" s="55" t="s">
        <v>59</v>
      </c>
      <c r="H42" s="55">
        <v>1</v>
      </c>
      <c r="I42" s="55">
        <v>3</v>
      </c>
      <c r="J42" s="77">
        <v>3</v>
      </c>
      <c r="K42" s="56" t="s">
        <v>33</v>
      </c>
      <c r="L42" s="55" t="s">
        <v>60</v>
      </c>
      <c r="M42" s="187" t="s">
        <v>109</v>
      </c>
      <c r="N42" s="189" t="s">
        <v>54</v>
      </c>
      <c r="O42" s="201" t="s">
        <v>30</v>
      </c>
      <c r="P42" s="193" t="s">
        <v>361</v>
      </c>
      <c r="Q42" s="208"/>
      <c r="R42" s="71" t="s">
        <v>367</v>
      </c>
      <c r="S42" s="71">
        <v>4</v>
      </c>
      <c r="T42" s="71">
        <v>2</v>
      </c>
      <c r="U42" s="74">
        <v>8</v>
      </c>
      <c r="V42" s="71" t="s">
        <v>36</v>
      </c>
      <c r="W42" s="207"/>
    </row>
    <row r="43" spans="1:23" ht="47.25">
      <c r="A43" s="200"/>
      <c r="B43" s="200"/>
      <c r="C43" s="55" t="s">
        <v>113</v>
      </c>
      <c r="D43" s="55" t="s">
        <v>114</v>
      </c>
      <c r="E43" s="55" t="s">
        <v>61</v>
      </c>
      <c r="F43" s="55" t="s">
        <v>62</v>
      </c>
      <c r="G43" s="55" t="s">
        <v>63</v>
      </c>
      <c r="H43" s="55">
        <v>1</v>
      </c>
      <c r="I43" s="55">
        <v>3</v>
      </c>
      <c r="J43" s="77">
        <v>3</v>
      </c>
      <c r="K43" s="56" t="s">
        <v>33</v>
      </c>
      <c r="L43" s="55" t="s">
        <v>60</v>
      </c>
      <c r="M43" s="188"/>
      <c r="N43" s="190"/>
      <c r="O43" s="202"/>
      <c r="P43" s="194"/>
      <c r="Q43" s="208"/>
      <c r="R43" s="71" t="s">
        <v>368</v>
      </c>
      <c r="S43" s="71">
        <v>4</v>
      </c>
      <c r="T43" s="71">
        <v>2</v>
      </c>
      <c r="U43" s="74">
        <v>8</v>
      </c>
      <c r="V43" s="71" t="s">
        <v>36</v>
      </c>
      <c r="W43" s="207"/>
    </row>
    <row r="44" spans="1:23" ht="99" customHeight="1">
      <c r="A44" s="89"/>
      <c r="B44" s="55" t="s">
        <v>64</v>
      </c>
      <c r="C44" s="55" t="s">
        <v>369</v>
      </c>
      <c r="D44" s="55" t="s">
        <v>370</v>
      </c>
      <c r="E44" s="55" t="s">
        <v>371</v>
      </c>
      <c r="F44" s="55" t="s">
        <v>115</v>
      </c>
      <c r="G44" s="55" t="s">
        <v>65</v>
      </c>
      <c r="H44" s="55">
        <v>1</v>
      </c>
      <c r="I44" s="55">
        <v>5</v>
      </c>
      <c r="J44" s="77">
        <v>5</v>
      </c>
      <c r="K44" s="56" t="s">
        <v>38</v>
      </c>
      <c r="L44" s="55" t="s">
        <v>24</v>
      </c>
      <c r="M44" s="72" t="s">
        <v>66</v>
      </c>
      <c r="N44" s="79" t="s">
        <v>54</v>
      </c>
      <c r="O44" s="80" t="s">
        <v>30</v>
      </c>
      <c r="P44" s="69" t="s">
        <v>67</v>
      </c>
      <c r="Q44" s="190"/>
      <c r="R44" s="71" t="s">
        <v>372</v>
      </c>
      <c r="S44" s="71">
        <v>1</v>
      </c>
      <c r="T44" s="71">
        <v>5</v>
      </c>
      <c r="U44" s="78">
        <v>5</v>
      </c>
      <c r="V44" s="53" t="s">
        <v>38</v>
      </c>
      <c r="W44" s="53" t="s">
        <v>374</v>
      </c>
    </row>
    <row r="45" spans="1:23" ht="99" customHeight="1">
      <c r="A45" s="89">
        <v>1</v>
      </c>
      <c r="B45" s="55" t="s">
        <v>402</v>
      </c>
      <c r="C45" s="55" t="s">
        <v>403</v>
      </c>
      <c r="D45" s="55" t="s">
        <v>404</v>
      </c>
      <c r="E45" s="55" t="s">
        <v>405</v>
      </c>
      <c r="F45" s="55" t="s">
        <v>406</v>
      </c>
      <c r="G45" s="55" t="s">
        <v>407</v>
      </c>
      <c r="H45" s="55">
        <v>4</v>
      </c>
      <c r="I45" s="55">
        <v>3</v>
      </c>
      <c r="J45" s="86">
        <f>H45*I45</f>
        <v>12</v>
      </c>
      <c r="K45" s="56" t="s">
        <v>31</v>
      </c>
      <c r="L45" s="87" t="s">
        <v>408</v>
      </c>
      <c r="M45" s="87" t="s">
        <v>409</v>
      </c>
      <c r="N45" s="87" t="s">
        <v>29</v>
      </c>
      <c r="O45" s="87" t="s">
        <v>30</v>
      </c>
      <c r="P45" s="187" t="s">
        <v>410</v>
      </c>
      <c r="Q45" s="187" t="s">
        <v>543</v>
      </c>
      <c r="R45" s="71" t="s">
        <v>411</v>
      </c>
      <c r="S45" s="71">
        <v>3</v>
      </c>
      <c r="T45" s="71">
        <v>3</v>
      </c>
      <c r="U45" s="74">
        <f>S45*T45</f>
        <v>9</v>
      </c>
      <c r="V45" s="53" t="s">
        <v>31</v>
      </c>
      <c r="W45" s="53" t="s">
        <v>412</v>
      </c>
    </row>
    <row r="46" spans="1:23" ht="99" customHeight="1">
      <c r="A46" s="89">
        <v>2</v>
      </c>
      <c r="B46" s="55" t="s">
        <v>402</v>
      </c>
      <c r="C46" s="55" t="s">
        <v>413</v>
      </c>
      <c r="D46" s="55" t="s">
        <v>414</v>
      </c>
      <c r="E46" s="55" t="s">
        <v>415</v>
      </c>
      <c r="F46" s="55" t="s">
        <v>416</v>
      </c>
      <c r="G46" s="55" t="s">
        <v>417</v>
      </c>
      <c r="H46" s="55">
        <v>3</v>
      </c>
      <c r="I46" s="55">
        <v>2</v>
      </c>
      <c r="J46" s="86">
        <v>6</v>
      </c>
      <c r="K46" s="56" t="s">
        <v>31</v>
      </c>
      <c r="L46" s="88" t="s">
        <v>408</v>
      </c>
      <c r="M46" s="88" t="s">
        <v>418</v>
      </c>
      <c r="N46" s="88" t="s">
        <v>29</v>
      </c>
      <c r="O46" s="88" t="s">
        <v>30</v>
      </c>
      <c r="P46" s="188" t="s">
        <v>419</v>
      </c>
      <c r="Q46" s="188" t="s">
        <v>420</v>
      </c>
      <c r="R46" s="71"/>
      <c r="S46" s="71">
        <v>3</v>
      </c>
      <c r="T46" s="71">
        <v>1</v>
      </c>
      <c r="U46" s="78">
        <v>3</v>
      </c>
      <c r="V46" s="53" t="s">
        <v>33</v>
      </c>
      <c r="W46" s="53" t="s">
        <v>421</v>
      </c>
    </row>
    <row r="47" spans="1:23" ht="157.5" customHeight="1">
      <c r="A47" s="55">
        <v>1</v>
      </c>
      <c r="B47" s="55" t="s">
        <v>491</v>
      </c>
      <c r="C47" s="55" t="s">
        <v>492</v>
      </c>
      <c r="D47" s="55" t="s">
        <v>493</v>
      </c>
      <c r="E47" s="55" t="s">
        <v>494</v>
      </c>
      <c r="F47" s="55" t="s">
        <v>495</v>
      </c>
      <c r="G47" s="55" t="s">
        <v>496</v>
      </c>
      <c r="H47" s="55">
        <v>1</v>
      </c>
      <c r="I47" s="55">
        <v>2</v>
      </c>
      <c r="J47" s="174">
        <f>H47*I47</f>
        <v>2</v>
      </c>
      <c r="K47" s="55" t="str">
        <f>IF(J47&lt;3.1,"LOW",IF(J47&lt;7.9,"MEDIUM",IF(J47&lt;14.9,"HIGH",IF(J47&gt;14,"EXTREME","No"))))</f>
        <v>LOW</v>
      </c>
      <c r="L47" s="187" t="s">
        <v>497</v>
      </c>
      <c r="M47" s="187" t="s">
        <v>498</v>
      </c>
      <c r="N47" s="187"/>
      <c r="O47" s="187"/>
      <c r="P47" s="87" t="s">
        <v>499</v>
      </c>
      <c r="Q47" s="87" t="s">
        <v>500</v>
      </c>
      <c r="R47" s="173" t="s">
        <v>501</v>
      </c>
      <c r="S47" s="175">
        <v>1</v>
      </c>
      <c r="T47" s="175">
        <v>2</v>
      </c>
      <c r="U47" s="27">
        <v>2</v>
      </c>
      <c r="V47" s="176" t="s">
        <v>33</v>
      </c>
      <c r="W47" s="177" t="s">
        <v>502</v>
      </c>
    </row>
    <row r="48" spans="1:23" ht="78.75">
      <c r="A48" s="55"/>
      <c r="B48" s="55"/>
      <c r="C48" s="55" t="s">
        <v>503</v>
      </c>
      <c r="D48" s="55" t="s">
        <v>504</v>
      </c>
      <c r="E48" s="55" t="s">
        <v>505</v>
      </c>
      <c r="F48" s="55" t="s">
        <v>506</v>
      </c>
      <c r="G48" s="55" t="s">
        <v>507</v>
      </c>
      <c r="H48" s="55">
        <v>2</v>
      </c>
      <c r="I48" s="55">
        <v>2</v>
      </c>
      <c r="J48" s="174">
        <v>4</v>
      </c>
      <c r="K48" s="55" t="s">
        <v>38</v>
      </c>
      <c r="L48" s="188" t="s">
        <v>497</v>
      </c>
      <c r="M48" s="188" t="s">
        <v>508</v>
      </c>
      <c r="N48" s="188"/>
      <c r="O48" s="188" t="s">
        <v>30</v>
      </c>
      <c r="P48" s="88" t="s">
        <v>509</v>
      </c>
      <c r="Q48" s="88" t="s">
        <v>510</v>
      </c>
      <c r="R48" s="173" t="s">
        <v>511</v>
      </c>
      <c r="S48" s="175">
        <v>1</v>
      </c>
      <c r="T48" s="175">
        <v>3</v>
      </c>
      <c r="U48" s="27">
        <v>3</v>
      </c>
      <c r="V48" s="176" t="s">
        <v>33</v>
      </c>
      <c r="W48" s="177" t="s">
        <v>502</v>
      </c>
    </row>
    <row r="49" spans="1:23" ht="78.75">
      <c r="A49" s="55"/>
      <c r="B49" s="55"/>
      <c r="C49" s="55" t="s">
        <v>512</v>
      </c>
      <c r="D49" s="55" t="s">
        <v>513</v>
      </c>
      <c r="E49" s="55" t="s">
        <v>514</v>
      </c>
      <c r="F49" s="55" t="s">
        <v>515</v>
      </c>
      <c r="G49" s="55" t="s">
        <v>516</v>
      </c>
      <c r="H49" s="55">
        <v>1</v>
      </c>
      <c r="I49" s="55">
        <v>3</v>
      </c>
      <c r="J49" s="178">
        <v>3</v>
      </c>
      <c r="K49" s="55" t="s">
        <v>38</v>
      </c>
      <c r="L49" s="87" t="s">
        <v>497</v>
      </c>
      <c r="M49" s="87" t="s">
        <v>498</v>
      </c>
      <c r="N49" s="187"/>
      <c r="O49" s="87" t="s">
        <v>30</v>
      </c>
      <c r="P49" s="87" t="s">
        <v>517</v>
      </c>
      <c r="Q49" s="87" t="s">
        <v>510</v>
      </c>
      <c r="R49" s="173" t="s">
        <v>518</v>
      </c>
      <c r="S49" s="1">
        <v>1</v>
      </c>
      <c r="T49" s="1">
        <v>3</v>
      </c>
      <c r="U49" s="1">
        <v>3</v>
      </c>
      <c r="V49" s="179" t="s">
        <v>38</v>
      </c>
      <c r="W49" s="180" t="s">
        <v>502</v>
      </c>
    </row>
    <row r="50" spans="1:23" ht="78.75">
      <c r="A50" s="55">
        <v>2</v>
      </c>
      <c r="B50" s="55" t="s">
        <v>519</v>
      </c>
      <c r="C50" s="55" t="s">
        <v>520</v>
      </c>
      <c r="D50" s="55" t="s">
        <v>521</v>
      </c>
      <c r="E50" s="55" t="s">
        <v>522</v>
      </c>
      <c r="F50" s="55" t="s">
        <v>523</v>
      </c>
      <c r="G50" s="55" t="s">
        <v>524</v>
      </c>
      <c r="H50" s="55">
        <v>1</v>
      </c>
      <c r="I50" s="55">
        <v>3</v>
      </c>
      <c r="J50" s="178">
        <v>3</v>
      </c>
      <c r="K50" s="55" t="s">
        <v>33</v>
      </c>
      <c r="L50" s="88" t="s">
        <v>497</v>
      </c>
      <c r="M50" s="88" t="s">
        <v>498</v>
      </c>
      <c r="N50" s="188"/>
      <c r="O50" s="88" t="s">
        <v>30</v>
      </c>
      <c r="P50" s="88" t="s">
        <v>525</v>
      </c>
      <c r="Q50" s="88" t="s">
        <v>510</v>
      </c>
      <c r="R50" s="42" t="s">
        <v>526</v>
      </c>
      <c r="S50" s="1">
        <v>4</v>
      </c>
      <c r="T50" s="1">
        <v>2</v>
      </c>
      <c r="U50" s="1">
        <v>8</v>
      </c>
      <c r="V50" s="179" t="s">
        <v>36</v>
      </c>
      <c r="W50" s="180" t="s">
        <v>527</v>
      </c>
    </row>
    <row r="51" spans="1:23" ht="94.5">
      <c r="A51" s="55"/>
      <c r="B51" s="55" t="s">
        <v>528</v>
      </c>
      <c r="C51" s="55" t="s">
        <v>529</v>
      </c>
      <c r="D51" s="55" t="s">
        <v>530</v>
      </c>
      <c r="E51" s="55" t="s">
        <v>531</v>
      </c>
      <c r="F51" s="55" t="s">
        <v>532</v>
      </c>
      <c r="G51" s="55" t="s">
        <v>533</v>
      </c>
      <c r="H51" s="55">
        <v>1</v>
      </c>
      <c r="I51" s="55">
        <v>4</v>
      </c>
      <c r="J51" s="178">
        <v>4</v>
      </c>
      <c r="K51" s="55" t="s">
        <v>33</v>
      </c>
      <c r="L51" s="87" t="s">
        <v>497</v>
      </c>
      <c r="M51" s="87" t="s">
        <v>498</v>
      </c>
      <c r="N51" s="187"/>
      <c r="O51" s="87" t="s">
        <v>30</v>
      </c>
      <c r="P51" s="87" t="s">
        <v>534</v>
      </c>
      <c r="Q51" s="189" t="s">
        <v>510</v>
      </c>
      <c r="R51" s="42" t="s">
        <v>535</v>
      </c>
      <c r="S51" s="1">
        <v>1</v>
      </c>
      <c r="T51" s="1">
        <v>4</v>
      </c>
      <c r="U51" s="1">
        <v>4</v>
      </c>
      <c r="V51" s="179" t="s">
        <v>33</v>
      </c>
      <c r="W51" s="180" t="s">
        <v>502</v>
      </c>
    </row>
    <row r="52" spans="1:23" ht="78.75">
      <c r="A52" s="55"/>
      <c r="B52" s="55"/>
      <c r="C52" s="55" t="s">
        <v>536</v>
      </c>
      <c r="D52" s="55" t="s">
        <v>537</v>
      </c>
      <c r="E52" s="55" t="s">
        <v>538</v>
      </c>
      <c r="F52" s="55" t="s">
        <v>539</v>
      </c>
      <c r="G52" s="55" t="s">
        <v>540</v>
      </c>
      <c r="H52" s="55">
        <v>1</v>
      </c>
      <c r="I52" s="55">
        <v>3</v>
      </c>
      <c r="J52" s="178">
        <v>3</v>
      </c>
      <c r="K52" s="55" t="s">
        <v>38</v>
      </c>
      <c r="L52" s="88" t="s">
        <v>497</v>
      </c>
      <c r="M52" s="88" t="s">
        <v>498</v>
      </c>
      <c r="N52" s="188"/>
      <c r="O52" s="88" t="s">
        <v>30</v>
      </c>
      <c r="P52" s="88" t="s">
        <v>541</v>
      </c>
      <c r="Q52" s="190"/>
      <c r="R52" s="42" t="s">
        <v>542</v>
      </c>
      <c r="S52" s="1">
        <v>1</v>
      </c>
      <c r="T52" s="1">
        <v>3</v>
      </c>
      <c r="U52" s="1">
        <v>3</v>
      </c>
      <c r="V52" s="179" t="s">
        <v>33</v>
      </c>
      <c r="W52" s="180" t="s">
        <v>502</v>
      </c>
    </row>
    <row r="53" spans="1:23" ht="15.75">
      <c r="A53" s="98"/>
      <c r="B53" s="98"/>
      <c r="C53" s="98"/>
      <c r="D53" s="98"/>
      <c r="E53" s="98"/>
      <c r="F53" s="98"/>
      <c r="G53" s="98"/>
      <c r="H53" s="98"/>
      <c r="I53" s="98"/>
      <c r="J53" s="98"/>
      <c r="K53" s="98"/>
      <c r="L53" s="172"/>
      <c r="M53" s="42"/>
      <c r="N53" s="42"/>
      <c r="O53" s="178"/>
      <c r="P53" s="42"/>
      <c r="Q53" s="42"/>
      <c r="R53" s="42"/>
      <c r="S53" s="1"/>
      <c r="T53" s="1"/>
      <c r="U53" s="1"/>
      <c r="V53" s="179"/>
      <c r="W53" s="180"/>
    </row>
  </sheetData>
  <mergeCells count="37">
    <mergeCell ref="A1:W1"/>
    <mergeCell ref="W40:W43"/>
    <mergeCell ref="Q40:Q44"/>
    <mergeCell ref="W29:W31"/>
    <mergeCell ref="W33:W36"/>
    <mergeCell ref="A31:A35"/>
    <mergeCell ref="B31:B35"/>
    <mergeCell ref="C31:C35"/>
    <mergeCell ref="B26:B30"/>
    <mergeCell ref="C26:C30"/>
    <mergeCell ref="A40:A43"/>
    <mergeCell ref="B7:B12"/>
    <mergeCell ref="A2:L2"/>
    <mergeCell ref="M2:Q2"/>
    <mergeCell ref="R2:W2"/>
    <mergeCell ref="Q7:Q9"/>
    <mergeCell ref="B40:B43"/>
    <mergeCell ref="C40:C41"/>
    <mergeCell ref="M40:M41"/>
    <mergeCell ref="N40:N41"/>
    <mergeCell ref="O40:O41"/>
    <mergeCell ref="M42:M43"/>
    <mergeCell ref="N42:N43"/>
    <mergeCell ref="O42:O43"/>
    <mergeCell ref="Q26:Q38"/>
    <mergeCell ref="Q11:Q12"/>
    <mergeCell ref="L47:L48"/>
    <mergeCell ref="M47:M48"/>
    <mergeCell ref="N47:N48"/>
    <mergeCell ref="O47:O48"/>
    <mergeCell ref="P42:P43"/>
    <mergeCell ref="N51:N52"/>
    <mergeCell ref="Q51:Q52"/>
    <mergeCell ref="N49:N50"/>
    <mergeCell ref="R40:R41"/>
    <mergeCell ref="P45:P46"/>
    <mergeCell ref="Q45:Q46"/>
  </mergeCells>
  <conditionalFormatting sqref="U6">
    <cfRule type="cellIs" dxfId="315" priority="425" stopIfTrue="1" operator="between">
      <formula>15</formula>
      <formula>25</formula>
    </cfRule>
    <cfRule type="cellIs" dxfId="314" priority="426" stopIfTrue="1" operator="between">
      <formula>8</formula>
      <formula>14.9</formula>
    </cfRule>
    <cfRule type="cellIs" dxfId="313" priority="427" stopIfTrue="1" operator="between">
      <formula>4</formula>
      <formula>7.9</formula>
    </cfRule>
    <cfRule type="cellIs" dxfId="312" priority="428" stopIfTrue="1" operator="between">
      <formula>0.1</formula>
      <formula>3.9</formula>
    </cfRule>
  </conditionalFormatting>
  <conditionalFormatting sqref="U6">
    <cfRule type="cellIs" dxfId="311" priority="419" operator="between">
      <formula>6</formula>
      <formula>15</formula>
    </cfRule>
    <cfRule type="cellIs" dxfId="310" priority="420" operator="between">
      <formula>6</formula>
      <formula>15</formula>
    </cfRule>
    <cfRule type="cellIs" dxfId="309" priority="421" operator="between">
      <formula>1</formula>
      <formula>5</formula>
    </cfRule>
  </conditionalFormatting>
  <conditionalFormatting sqref="J6">
    <cfRule type="cellIs" dxfId="308" priority="414" stopIfTrue="1" operator="between">
      <formula>15</formula>
      <formula>25</formula>
    </cfRule>
    <cfRule type="cellIs" dxfId="307" priority="415" stopIfTrue="1" operator="between">
      <formula>8</formula>
      <formula>14.9</formula>
    </cfRule>
    <cfRule type="cellIs" dxfId="306" priority="416" stopIfTrue="1" operator="between">
      <formula>4</formula>
      <formula>7.9</formula>
    </cfRule>
    <cfRule type="cellIs" dxfId="305" priority="417" stopIfTrue="1" operator="between">
      <formula>0.1</formula>
      <formula>3.9</formula>
    </cfRule>
  </conditionalFormatting>
  <conditionalFormatting sqref="J6">
    <cfRule type="cellIs" dxfId="304" priority="411" operator="between">
      <formula>6</formula>
      <formula>15</formula>
    </cfRule>
    <cfRule type="cellIs" dxfId="303" priority="412" operator="between">
      <formula>6</formula>
      <formula>15</formula>
    </cfRule>
    <cfRule type="cellIs" dxfId="302" priority="413" operator="between">
      <formula>1</formula>
      <formula>5</formula>
    </cfRule>
  </conditionalFormatting>
  <conditionalFormatting sqref="J7:J11">
    <cfRule type="colorScale" priority="406">
      <colorScale>
        <cfvo type="num" val="4"/>
        <cfvo type="num" val="6"/>
        <color rgb="FFFFFF00"/>
        <color rgb="FFFFEF9C"/>
      </colorScale>
    </cfRule>
  </conditionalFormatting>
  <conditionalFormatting sqref="J7:J13">
    <cfRule type="cellIs" dxfId="301" priority="396" operator="between">
      <formula>4</formula>
      <formula>7.9</formula>
    </cfRule>
    <cfRule type="cellIs" dxfId="300" priority="397" operator="between">
      <formula>0.1</formula>
      <formula>3.9</formula>
    </cfRule>
    <cfRule type="cellIs" dxfId="299" priority="398" operator="between">
      <formula>8</formula>
      <formula>14.9</formula>
    </cfRule>
  </conditionalFormatting>
  <conditionalFormatting sqref="J7:J13">
    <cfRule type="cellIs" dxfId="298" priority="395" operator="between">
      <formula>15</formula>
      <formula>25</formula>
    </cfRule>
  </conditionalFormatting>
  <conditionalFormatting sqref="J12:J13">
    <cfRule type="colorScale" priority="399">
      <colorScale>
        <cfvo type="num" val="4"/>
        <cfvo type="num" val="6"/>
        <color rgb="FFFFFF00"/>
        <color rgb="FFFFEF9C"/>
      </colorScale>
    </cfRule>
  </conditionalFormatting>
  <conditionalFormatting sqref="U7:U8">
    <cfRule type="colorScale" priority="405">
      <colorScale>
        <cfvo type="num" val="4"/>
        <cfvo type="num" val="6"/>
        <color rgb="FFFFFF00"/>
        <color rgb="FFFFEF9C"/>
      </colorScale>
    </cfRule>
  </conditionalFormatting>
  <conditionalFormatting sqref="U7:U10">
    <cfRule type="cellIs" dxfId="297" priority="400" operator="between">
      <formula>15</formula>
      <formula>25</formula>
    </cfRule>
    <cfRule type="cellIs" dxfId="296" priority="401" operator="between">
      <formula>4</formula>
      <formula>7.9</formula>
    </cfRule>
    <cfRule type="cellIs" dxfId="295" priority="402" operator="between">
      <formula>0.1</formula>
      <formula>3.9</formula>
    </cfRule>
    <cfRule type="cellIs" dxfId="294" priority="403" operator="between">
      <formula>8</formula>
      <formula>14.9</formula>
    </cfRule>
  </conditionalFormatting>
  <conditionalFormatting sqref="U9:U10">
    <cfRule type="colorScale" priority="404">
      <colorScale>
        <cfvo type="num" val="4"/>
        <cfvo type="num" val="6"/>
        <color rgb="FFFFFF00"/>
        <color rgb="FFFFEF9C"/>
      </colorScale>
    </cfRule>
  </conditionalFormatting>
  <conditionalFormatting sqref="U3 U54:U1048576 U6:U12">
    <cfRule type="cellIs" dxfId="293" priority="385" operator="between">
      <formula>15</formula>
      <formula>25</formula>
    </cfRule>
    <cfRule type="cellIs" dxfId="292" priority="386" operator="between">
      <formula>6</formula>
      <formula>14</formula>
    </cfRule>
    <cfRule type="cellIs" dxfId="291" priority="387" operator="between">
      <formula>1</formula>
      <formula>5</formula>
    </cfRule>
  </conditionalFormatting>
  <conditionalFormatting sqref="J54:J1048576 J6:J13">
    <cfRule type="cellIs" dxfId="290" priority="382" operator="between">
      <formula>15</formula>
      <formula>25</formula>
    </cfRule>
    <cfRule type="cellIs" dxfId="289" priority="383" operator="between">
      <formula>6</formula>
      <formula>14</formula>
    </cfRule>
    <cfRule type="cellIs" dxfId="288" priority="384" operator="between">
      <formula>1</formula>
      <formula>5</formula>
    </cfRule>
  </conditionalFormatting>
  <conditionalFormatting sqref="U15">
    <cfRule type="cellIs" dxfId="287" priority="357" stopIfTrue="1" operator="between">
      <formula>15</formula>
      <formula>25</formula>
    </cfRule>
    <cfRule type="cellIs" dxfId="286" priority="358" stopIfTrue="1" operator="between">
      <formula>8</formula>
      <formula>14.9</formula>
    </cfRule>
    <cfRule type="cellIs" dxfId="285" priority="359" stopIfTrue="1" operator="between">
      <formula>4</formula>
      <formula>7.9</formula>
    </cfRule>
    <cfRule type="cellIs" dxfId="284" priority="360" stopIfTrue="1" operator="between">
      <formula>0.1</formula>
      <formula>3.9</formula>
    </cfRule>
  </conditionalFormatting>
  <conditionalFormatting sqref="U15">
    <cfRule type="cellIs" dxfId="283" priority="354" operator="between">
      <formula>6</formula>
      <formula>15</formula>
    </cfRule>
    <cfRule type="cellIs" dxfId="282" priority="355" operator="between">
      <formula>6</formula>
      <formula>15</formula>
    </cfRule>
    <cfRule type="cellIs" dxfId="281" priority="356" operator="between">
      <formula>1</formula>
      <formula>5</formula>
    </cfRule>
  </conditionalFormatting>
  <conditionalFormatting sqref="J15">
    <cfRule type="cellIs" dxfId="280" priority="350" stopIfTrue="1" operator="between">
      <formula>15</formula>
      <formula>25</formula>
    </cfRule>
    <cfRule type="cellIs" dxfId="279" priority="351" stopIfTrue="1" operator="between">
      <formula>8</formula>
      <formula>14.9</formula>
    </cfRule>
    <cfRule type="cellIs" dxfId="278" priority="352" stopIfTrue="1" operator="between">
      <formula>4</formula>
      <formula>7.9</formula>
    </cfRule>
    <cfRule type="cellIs" dxfId="277" priority="353" stopIfTrue="1" operator="between">
      <formula>0.1</formula>
      <formula>3.9</formula>
    </cfRule>
  </conditionalFormatting>
  <conditionalFormatting sqref="J15">
    <cfRule type="cellIs" dxfId="276" priority="347" operator="between">
      <formula>6</formula>
      <formula>15</formula>
    </cfRule>
    <cfRule type="cellIs" dxfId="275" priority="348" operator="between">
      <formula>6</formula>
      <formula>15</formula>
    </cfRule>
    <cfRule type="cellIs" dxfId="274" priority="349" operator="between">
      <formula>1</formula>
      <formula>5</formula>
    </cfRule>
  </conditionalFormatting>
  <conditionalFormatting sqref="J16:J17">
    <cfRule type="colorScale" priority="346">
      <colorScale>
        <cfvo type="num" val="4"/>
        <cfvo type="num" val="6"/>
        <color rgb="FFFFFF00"/>
        <color rgb="FFFFEF9C"/>
      </colorScale>
    </cfRule>
  </conditionalFormatting>
  <conditionalFormatting sqref="J16:J17">
    <cfRule type="cellIs" dxfId="273" priority="338" operator="between">
      <formula>4</formula>
      <formula>7.9</formula>
    </cfRule>
    <cfRule type="cellIs" dxfId="272" priority="339" operator="between">
      <formula>0.1</formula>
      <formula>3.9</formula>
    </cfRule>
    <cfRule type="cellIs" dxfId="271" priority="340" operator="between">
      <formula>8</formula>
      <formula>14.9</formula>
    </cfRule>
  </conditionalFormatting>
  <conditionalFormatting sqref="J16:J17">
    <cfRule type="cellIs" dxfId="270" priority="337" operator="between">
      <formula>15</formula>
      <formula>25</formula>
    </cfRule>
  </conditionalFormatting>
  <conditionalFormatting sqref="U16">
    <cfRule type="colorScale" priority="345">
      <colorScale>
        <cfvo type="num" val="4"/>
        <cfvo type="num" val="6"/>
        <color rgb="FFFFFF00"/>
        <color rgb="FFFFEF9C"/>
      </colorScale>
    </cfRule>
  </conditionalFormatting>
  <conditionalFormatting sqref="U16">
    <cfRule type="cellIs" dxfId="269" priority="341" operator="between">
      <formula>15</formula>
      <formula>25</formula>
    </cfRule>
    <cfRule type="cellIs" dxfId="268" priority="342" operator="between">
      <formula>4</formula>
      <formula>7.9</formula>
    </cfRule>
    <cfRule type="cellIs" dxfId="267" priority="343" operator="between">
      <formula>0.1</formula>
      <formula>3.9</formula>
    </cfRule>
    <cfRule type="cellIs" dxfId="266" priority="344" operator="between">
      <formula>8</formula>
      <formula>14.9</formula>
    </cfRule>
  </conditionalFormatting>
  <conditionalFormatting sqref="U15:U16">
    <cfRule type="cellIs" dxfId="265" priority="334" operator="between">
      <formula>15</formula>
      <formula>25</formula>
    </cfRule>
    <cfRule type="cellIs" dxfId="264" priority="335" operator="between">
      <formula>6</formula>
      <formula>14</formula>
    </cfRule>
    <cfRule type="cellIs" dxfId="263" priority="336" operator="between">
      <formula>1</formula>
      <formula>5</formula>
    </cfRule>
  </conditionalFormatting>
  <conditionalFormatting sqref="J15:J17">
    <cfRule type="cellIs" dxfId="262" priority="331" operator="between">
      <formula>15</formula>
      <formula>25</formula>
    </cfRule>
    <cfRule type="cellIs" dxfId="261" priority="332" operator="between">
      <formula>6</formula>
      <formula>14</formula>
    </cfRule>
    <cfRule type="cellIs" dxfId="260" priority="333" operator="between">
      <formula>1</formula>
      <formula>5</formula>
    </cfRule>
  </conditionalFormatting>
  <conditionalFormatting sqref="R19">
    <cfRule type="cellIs" dxfId="259" priority="314" stopIfTrue="1" operator="between">
      <formula>15</formula>
      <formula>25</formula>
    </cfRule>
    <cfRule type="cellIs" dxfId="258" priority="315" stopIfTrue="1" operator="between">
      <formula>8</formula>
      <formula>14.9</formula>
    </cfRule>
    <cfRule type="cellIs" dxfId="257" priority="316" stopIfTrue="1" operator="between">
      <formula>4</formula>
      <formula>7.9</formula>
    </cfRule>
    <cfRule type="cellIs" dxfId="256" priority="317" stopIfTrue="1" operator="between">
      <formula>0.1</formula>
      <formula>3.9</formula>
    </cfRule>
  </conditionalFormatting>
  <conditionalFormatting sqref="R19">
    <cfRule type="cellIs" dxfId="255" priority="311" operator="between">
      <formula>6</formula>
      <formula>15</formula>
    </cfRule>
    <cfRule type="cellIs" dxfId="254" priority="312" operator="between">
      <formula>6</formula>
      <formula>15</formula>
    </cfRule>
    <cfRule type="cellIs" dxfId="253" priority="313" operator="between">
      <formula>1</formula>
      <formula>5</formula>
    </cfRule>
  </conditionalFormatting>
  <conditionalFormatting sqref="R19">
    <cfRule type="cellIs" dxfId="252" priority="301" operator="between">
      <formula>15</formula>
      <formula>25</formula>
    </cfRule>
    <cfRule type="cellIs" dxfId="251" priority="302" operator="between">
      <formula>6</formula>
      <formula>14</formula>
    </cfRule>
    <cfRule type="cellIs" dxfId="250" priority="303" operator="between">
      <formula>1</formula>
      <formula>5</formula>
    </cfRule>
  </conditionalFormatting>
  <conditionalFormatting sqref="J19">
    <cfRule type="cellIs" dxfId="249" priority="282" operator="between">
      <formula>15</formula>
      <formula>25</formula>
    </cfRule>
    <cfRule type="cellIs" dxfId="248" priority="283" operator="between">
      <formula>6</formula>
      <formula>14</formula>
    </cfRule>
    <cfRule type="cellIs" dxfId="247" priority="284" operator="between">
      <formula>1</formula>
      <formula>5</formula>
    </cfRule>
  </conditionalFormatting>
  <conditionalFormatting sqref="J18">
    <cfRule type="colorScale" priority="297">
      <colorScale>
        <cfvo type="num" val="4"/>
        <cfvo type="num" val="6"/>
        <color rgb="FFFFFF00"/>
        <color rgb="FFFFEF9C"/>
      </colorScale>
    </cfRule>
  </conditionalFormatting>
  <conditionalFormatting sqref="J18">
    <cfRule type="cellIs" dxfId="246" priority="294" operator="between">
      <formula>4</formula>
      <formula>7.9</formula>
    </cfRule>
    <cfRule type="cellIs" dxfId="245" priority="295" operator="between">
      <formula>0.1</formula>
      <formula>3.9</formula>
    </cfRule>
    <cfRule type="cellIs" dxfId="244" priority="296" operator="between">
      <formula>8</formula>
      <formula>14.9</formula>
    </cfRule>
  </conditionalFormatting>
  <conditionalFormatting sqref="J18">
    <cfRule type="cellIs" dxfId="243" priority="293" operator="between">
      <formula>15</formula>
      <formula>25</formula>
    </cfRule>
  </conditionalFormatting>
  <conditionalFormatting sqref="J18">
    <cfRule type="cellIs" dxfId="242" priority="290" operator="between">
      <formula>15</formula>
      <formula>25</formula>
    </cfRule>
    <cfRule type="cellIs" dxfId="241" priority="291" operator="between">
      <formula>6</formula>
      <formula>14</formula>
    </cfRule>
    <cfRule type="cellIs" dxfId="240" priority="292" operator="between">
      <formula>1</formula>
      <formula>5</formula>
    </cfRule>
  </conditionalFormatting>
  <conditionalFormatting sqref="J19">
    <cfRule type="colorScale" priority="289">
      <colorScale>
        <cfvo type="num" val="4"/>
        <cfvo type="num" val="6"/>
        <color rgb="FFFFFF00"/>
        <color rgb="FFFFEF9C"/>
      </colorScale>
    </cfRule>
  </conditionalFormatting>
  <conditionalFormatting sqref="J19">
    <cfRule type="cellIs" dxfId="239" priority="286" operator="between">
      <formula>4</formula>
      <formula>7.9</formula>
    </cfRule>
    <cfRule type="cellIs" dxfId="238" priority="287" operator="between">
      <formula>0.1</formula>
      <formula>3.9</formula>
    </cfRule>
    <cfRule type="cellIs" dxfId="237" priority="288" operator="between">
      <formula>8</formula>
      <formula>14.9</formula>
    </cfRule>
  </conditionalFormatting>
  <conditionalFormatting sqref="J19">
    <cfRule type="cellIs" dxfId="236" priority="285" operator="between">
      <formula>15</formula>
      <formula>25</formula>
    </cfRule>
  </conditionalFormatting>
  <conditionalFormatting sqref="J20">
    <cfRule type="colorScale" priority="281">
      <colorScale>
        <cfvo type="num" val="4"/>
        <cfvo type="num" val="6"/>
        <color rgb="FFFFFF00"/>
        <color rgb="FFFFEF9C"/>
      </colorScale>
    </cfRule>
  </conditionalFormatting>
  <conditionalFormatting sqref="J20">
    <cfRule type="cellIs" dxfId="235" priority="278" operator="between">
      <formula>4</formula>
      <formula>7.9</formula>
    </cfRule>
    <cfRule type="cellIs" dxfId="234" priority="279" operator="between">
      <formula>0.1</formula>
      <formula>3.9</formula>
    </cfRule>
    <cfRule type="cellIs" dxfId="233" priority="280" operator="between">
      <formula>8</formula>
      <formula>14.9</formula>
    </cfRule>
  </conditionalFormatting>
  <conditionalFormatting sqref="J20">
    <cfRule type="cellIs" dxfId="232" priority="277" operator="between">
      <formula>15</formula>
      <formula>25</formula>
    </cfRule>
  </conditionalFormatting>
  <conditionalFormatting sqref="J20">
    <cfRule type="cellIs" dxfId="231" priority="274" operator="between">
      <formula>15</formula>
      <formula>25</formula>
    </cfRule>
    <cfRule type="cellIs" dxfId="230" priority="275" operator="between">
      <formula>6</formula>
      <formula>14</formula>
    </cfRule>
    <cfRule type="cellIs" dxfId="229" priority="276" operator="between">
      <formula>1</formula>
      <formula>5</formula>
    </cfRule>
  </conditionalFormatting>
  <conditionalFormatting sqref="U17:U20">
    <cfRule type="colorScale" priority="265">
      <colorScale>
        <cfvo type="num" val="4"/>
        <cfvo type="num" val="6"/>
        <color rgb="FFFFFF00"/>
        <color rgb="FFFFEF9C"/>
      </colorScale>
    </cfRule>
  </conditionalFormatting>
  <conditionalFormatting sqref="U17:U20">
    <cfRule type="cellIs" dxfId="228" priority="261" operator="between">
      <formula>15</formula>
      <formula>25</formula>
    </cfRule>
    <cfRule type="cellIs" dxfId="227" priority="262" operator="between">
      <formula>4</formula>
      <formula>7.9</formula>
    </cfRule>
    <cfRule type="cellIs" dxfId="226" priority="263" operator="between">
      <formula>0.1</formula>
      <formula>3.9</formula>
    </cfRule>
    <cfRule type="cellIs" dxfId="225" priority="264" operator="between">
      <formula>8</formula>
      <formula>14.9</formula>
    </cfRule>
  </conditionalFormatting>
  <conditionalFormatting sqref="U17:U20">
    <cfRule type="cellIs" dxfId="224" priority="258" operator="between">
      <formula>15</formula>
      <formula>25</formula>
    </cfRule>
    <cfRule type="cellIs" dxfId="223" priority="259" operator="between">
      <formula>6</formula>
      <formula>14</formula>
    </cfRule>
    <cfRule type="cellIs" dxfId="222" priority="260" operator="between">
      <formula>1</formula>
      <formula>5</formula>
    </cfRule>
  </conditionalFormatting>
  <conditionalFormatting sqref="U13:U14">
    <cfRule type="cellIs" dxfId="221" priority="240" stopIfTrue="1" operator="between">
      <formula>16</formula>
      <formula>25</formula>
    </cfRule>
    <cfRule type="cellIs" dxfId="220" priority="241" stopIfTrue="1" operator="between">
      <formula>6</formula>
      <formula>15</formula>
    </cfRule>
    <cfRule type="cellIs" dxfId="219" priority="242" stopIfTrue="1" operator="between">
      <formula>1</formula>
      <formula>5</formula>
    </cfRule>
  </conditionalFormatting>
  <conditionalFormatting sqref="U13:U14">
    <cfRule type="cellIs" dxfId="218" priority="246" stopIfTrue="1" operator="between">
      <formula>15</formula>
      <formula>25</formula>
    </cfRule>
    <cfRule type="cellIs" dxfId="217" priority="247" stopIfTrue="1" operator="between">
      <formula>8</formula>
      <formula>14.9</formula>
    </cfRule>
    <cfRule type="cellIs" dxfId="216" priority="248" stopIfTrue="1" operator="between">
      <formula>4</formula>
      <formula>7.9</formula>
    </cfRule>
    <cfRule type="cellIs" dxfId="215" priority="249" stopIfTrue="1" operator="between">
      <formula>0.1</formula>
      <formula>3.9</formula>
    </cfRule>
  </conditionalFormatting>
  <conditionalFormatting sqref="J13">
    <cfRule type="colorScale" priority="257">
      <colorScale>
        <cfvo type="num" val="1"/>
        <cfvo type="num" val="3"/>
        <color rgb="FF92D050"/>
        <color rgb="FFFFEF9C"/>
      </colorScale>
    </cfRule>
  </conditionalFormatting>
  <conditionalFormatting sqref="J13">
    <cfRule type="cellIs" dxfId="214" priority="250" operator="between">
      <formula>15</formula>
      <formula>25</formula>
    </cfRule>
    <cfRule type="cellIs" dxfId="213" priority="251" operator="between">
      <formula>4</formula>
      <formula>7.9</formula>
    </cfRule>
    <cfRule type="cellIs" dxfId="212" priority="252" operator="between">
      <formula>0.1</formula>
      <formula>3.9</formula>
    </cfRule>
    <cfRule type="cellIs" dxfId="211" priority="253" operator="between">
      <formula>8</formula>
      <formula>14.9</formula>
    </cfRule>
    <cfRule type="colorScale" priority="256">
      <colorScale>
        <cfvo type="num" val="4"/>
        <cfvo type="num" val="6"/>
        <color rgb="FFFFFF00"/>
        <color rgb="FFFFEF9C"/>
      </colorScale>
    </cfRule>
  </conditionalFormatting>
  <conditionalFormatting sqref="J13">
    <cfRule type="cellIs" dxfId="210" priority="243" stopIfTrue="1" operator="between">
      <formula>13</formula>
      <formula>25</formula>
    </cfRule>
    <cfRule type="cellIs" dxfId="209" priority="244" stopIfTrue="1" operator="between">
      <formula>6</formula>
      <formula>12</formula>
    </cfRule>
    <cfRule type="cellIs" dxfId="208" priority="245" stopIfTrue="1" operator="between">
      <formula>1</formula>
      <formula>5</formula>
    </cfRule>
  </conditionalFormatting>
  <conditionalFormatting sqref="J14">
    <cfRule type="cellIs" dxfId="207" priority="236" stopIfTrue="1" operator="between">
      <formula>15</formula>
      <formula>25</formula>
    </cfRule>
    <cfRule type="cellIs" dxfId="206" priority="237" stopIfTrue="1" operator="between">
      <formula>8</formula>
      <formula>14.9</formula>
    </cfRule>
    <cfRule type="cellIs" dxfId="205" priority="238" stopIfTrue="1" operator="between">
      <formula>4</formula>
      <formula>7.9</formula>
    </cfRule>
    <cfRule type="cellIs" dxfId="204" priority="239" stopIfTrue="1" operator="between">
      <formula>0.1</formula>
      <formula>3.9</formula>
    </cfRule>
  </conditionalFormatting>
  <conditionalFormatting sqref="J14">
    <cfRule type="cellIs" dxfId="203" priority="233" operator="between">
      <formula>6</formula>
      <formula>15</formula>
    </cfRule>
    <cfRule type="cellIs" dxfId="202" priority="234" operator="between">
      <formula>6</formula>
      <formula>15</formula>
    </cfRule>
    <cfRule type="cellIs" dxfId="201" priority="235" operator="between">
      <formula>1</formula>
      <formula>5</formula>
    </cfRule>
  </conditionalFormatting>
  <conditionalFormatting sqref="J14">
    <cfRule type="cellIs" dxfId="200" priority="230" operator="between">
      <formula>15</formula>
      <formula>25</formula>
    </cfRule>
    <cfRule type="cellIs" dxfId="199" priority="231" operator="between">
      <formula>6</formula>
      <formula>14</formula>
    </cfRule>
    <cfRule type="cellIs" dxfId="198" priority="232" operator="between">
      <formula>1</formula>
      <formula>5</formula>
    </cfRule>
  </conditionalFormatting>
  <conditionalFormatting sqref="J25">
    <cfRule type="cellIs" dxfId="197" priority="98" operator="between">
      <formula>15</formula>
      <formula>25</formula>
    </cfRule>
    <cfRule type="cellIs" dxfId="196" priority="99" operator="between">
      <formula>4</formula>
      <formula>7.9</formula>
    </cfRule>
    <cfRule type="cellIs" dxfId="195" priority="100" operator="between">
      <formula>0.1</formula>
      <formula>3.9</formula>
    </cfRule>
    <cfRule type="cellIs" dxfId="194" priority="101" operator="between">
      <formula>8</formula>
      <formula>14.9</formula>
    </cfRule>
    <cfRule type="colorScale" priority="102">
      <colorScale>
        <cfvo type="num" val="4"/>
        <cfvo type="num" val="6"/>
        <color rgb="FFFFFF00"/>
        <color rgb="FFFFEF9C"/>
      </colorScale>
    </cfRule>
  </conditionalFormatting>
  <conditionalFormatting sqref="J24">
    <cfRule type="cellIs" dxfId="193" priority="216" operator="between">
      <formula>4</formula>
      <formula>7.9</formula>
    </cfRule>
    <cfRule type="cellIs" dxfId="192" priority="217" operator="between">
      <formula>0.1</formula>
      <formula>3.9</formula>
    </cfRule>
    <cfRule type="cellIs" dxfId="191" priority="218" operator="between">
      <formula>8</formula>
      <formula>14.9</formula>
    </cfRule>
    <cfRule type="colorScale" priority="219">
      <colorScale>
        <cfvo type="num" val="4"/>
        <cfvo type="num" val="6"/>
        <color rgb="FFFFFF00"/>
        <color rgb="FFFFEF9C"/>
      </colorScale>
    </cfRule>
  </conditionalFormatting>
  <conditionalFormatting sqref="J21">
    <cfRule type="colorScale" priority="214">
      <colorScale>
        <cfvo type="num" val="4"/>
        <cfvo type="num" val="6"/>
        <color rgb="FFFFFF00"/>
        <color rgb="FFFFEF9C"/>
      </colorScale>
    </cfRule>
  </conditionalFormatting>
  <conditionalFormatting sqref="J21">
    <cfRule type="cellIs" dxfId="190" priority="211" operator="between">
      <formula>4</formula>
      <formula>7.9</formula>
    </cfRule>
    <cfRule type="cellIs" dxfId="189" priority="212" operator="between">
      <formula>0.1</formula>
      <formula>3.9</formula>
    </cfRule>
    <cfRule type="cellIs" dxfId="188" priority="213" operator="between">
      <formula>8</formula>
      <formula>14.9</formula>
    </cfRule>
  </conditionalFormatting>
  <conditionalFormatting sqref="J21">
    <cfRule type="cellIs" dxfId="187" priority="210" operator="between">
      <formula>15</formula>
      <formula>25</formula>
    </cfRule>
  </conditionalFormatting>
  <conditionalFormatting sqref="J21">
    <cfRule type="cellIs" dxfId="186" priority="207" operator="between">
      <formula>15</formula>
      <formula>25</formula>
    </cfRule>
    <cfRule type="cellIs" dxfId="185" priority="208" operator="between">
      <formula>6</formula>
      <formula>14</formula>
    </cfRule>
    <cfRule type="cellIs" dxfId="184" priority="209" operator="between">
      <formula>1</formula>
      <formula>5</formula>
    </cfRule>
  </conditionalFormatting>
  <conditionalFormatting sqref="J23">
    <cfRule type="cellIs" dxfId="183" priority="202" operator="between">
      <formula>4</formula>
      <formula>7.9</formula>
    </cfRule>
    <cfRule type="cellIs" dxfId="182" priority="202" operator="between">
      <formula>15</formula>
      <formula>25</formula>
    </cfRule>
    <cfRule type="cellIs" dxfId="181" priority="203" operator="between">
      <formula>0.1</formula>
      <formula>3.9</formula>
    </cfRule>
    <cfRule type="cellIs" dxfId="180" priority="204" operator="between">
      <formula>8</formula>
      <formula>14.9</formula>
    </cfRule>
    <cfRule type="colorScale" priority="205">
      <colorScale>
        <cfvo type="num" val="4"/>
        <cfvo type="num" val="6"/>
        <color rgb="FFFFFF00"/>
        <color rgb="FFFFEF9C"/>
      </colorScale>
    </cfRule>
  </conditionalFormatting>
  <conditionalFormatting sqref="U28:U30 U36">
    <cfRule type="cellIs" dxfId="179" priority="148" stopIfTrue="1" operator="between">
      <formula>15</formula>
      <formula>25</formula>
    </cfRule>
    <cfRule type="cellIs" dxfId="178" priority="149" stopIfTrue="1" operator="between">
      <formula>8</formula>
      <formula>14.9</formula>
    </cfRule>
    <cfRule type="cellIs" dxfId="177" priority="150" stopIfTrue="1" operator="between">
      <formula>4</formula>
      <formula>7.9</formula>
    </cfRule>
    <cfRule type="cellIs" dxfId="176" priority="151" stopIfTrue="1" operator="between">
      <formula>0.1</formula>
      <formula>3.9</formula>
    </cfRule>
  </conditionalFormatting>
  <conditionalFormatting sqref="J36">
    <cfRule type="colorScale" priority="157">
      <colorScale>
        <cfvo type="num" val="1"/>
        <cfvo type="num" val="3"/>
        <color rgb="FF92D050"/>
        <color rgb="FFFFEF9C"/>
      </colorScale>
    </cfRule>
  </conditionalFormatting>
  <conditionalFormatting sqref="J28:J30 J36">
    <cfRule type="cellIs" dxfId="175" priority="152" operator="between">
      <formula>15</formula>
      <formula>25</formula>
    </cfRule>
    <cfRule type="cellIs" dxfId="174" priority="153" operator="between">
      <formula>4</formula>
      <formula>7.9</formula>
    </cfRule>
    <cfRule type="cellIs" dxfId="173" priority="154" operator="between">
      <formula>0.1</formula>
      <formula>3.9</formula>
    </cfRule>
    <cfRule type="cellIs" dxfId="172" priority="155" operator="between">
      <formula>8</formula>
      <formula>14.9</formula>
    </cfRule>
    <cfRule type="colorScale" priority="156">
      <colorScale>
        <cfvo type="num" val="4"/>
        <cfvo type="num" val="6"/>
        <color rgb="FFFFFF00"/>
        <color rgb="FFFFEF9C"/>
      </colorScale>
    </cfRule>
  </conditionalFormatting>
  <conditionalFormatting sqref="J27">
    <cfRule type="cellIs" dxfId="171" priority="143" operator="between">
      <formula>15</formula>
      <formula>25</formula>
    </cfRule>
    <cfRule type="cellIs" dxfId="170" priority="144" operator="between">
      <formula>4</formula>
      <formula>7.9</formula>
    </cfRule>
    <cfRule type="cellIs" dxfId="169" priority="145" operator="between">
      <formula>0.1</formula>
      <formula>3.9</formula>
    </cfRule>
    <cfRule type="cellIs" dxfId="168" priority="146" operator="between">
      <formula>8</formula>
      <formula>14.9</formula>
    </cfRule>
    <cfRule type="colorScale" priority="147">
      <colorScale>
        <cfvo type="num" val="4"/>
        <cfvo type="num" val="6"/>
        <color rgb="FFFFFF00"/>
        <color rgb="FFFFEF9C"/>
      </colorScale>
    </cfRule>
  </conditionalFormatting>
  <conditionalFormatting sqref="J26">
    <cfRule type="cellIs" dxfId="167" priority="138" operator="between">
      <formula>15</formula>
      <formula>25</formula>
    </cfRule>
    <cfRule type="cellIs" dxfId="166" priority="139" operator="between">
      <formula>4</formula>
      <formula>7.9</formula>
    </cfRule>
    <cfRule type="cellIs" dxfId="165" priority="140" operator="between">
      <formula>0.1</formula>
      <formula>3.9</formula>
    </cfRule>
    <cfRule type="cellIs" dxfId="164" priority="141" operator="between">
      <formula>8</formula>
      <formula>14.9</formula>
    </cfRule>
    <cfRule type="colorScale" priority="142">
      <colorScale>
        <cfvo type="num" val="4"/>
        <cfvo type="num" val="6"/>
        <color rgb="FFFFFF00"/>
        <color rgb="FFFFEF9C"/>
      </colorScale>
    </cfRule>
  </conditionalFormatting>
  <conditionalFormatting sqref="U33:U35">
    <cfRule type="cellIs" dxfId="163" priority="125" stopIfTrue="1" operator="between">
      <formula>15</formula>
      <formula>25</formula>
    </cfRule>
    <cfRule type="cellIs" dxfId="162" priority="126" stopIfTrue="1" operator="between">
      <formula>8</formula>
      <formula>14.9</formula>
    </cfRule>
    <cfRule type="cellIs" dxfId="161" priority="127" stopIfTrue="1" operator="between">
      <formula>4</formula>
      <formula>7.9</formula>
    </cfRule>
    <cfRule type="cellIs" dxfId="160" priority="128" stopIfTrue="1" operator="between">
      <formula>0.1</formula>
      <formula>3.9</formula>
    </cfRule>
  </conditionalFormatting>
  <conditionalFormatting sqref="J33:J35">
    <cfRule type="cellIs" dxfId="159" priority="129" operator="between">
      <formula>15</formula>
      <formula>25</formula>
    </cfRule>
    <cfRule type="cellIs" dxfId="158" priority="130" operator="between">
      <formula>4</formula>
      <formula>7.9</formula>
    </cfRule>
    <cfRule type="cellIs" dxfId="157" priority="131" operator="between">
      <formula>0.1</formula>
      <formula>3.9</formula>
    </cfRule>
    <cfRule type="cellIs" dxfId="156" priority="132" operator="between">
      <formula>8</formula>
      <formula>14.9</formula>
    </cfRule>
    <cfRule type="colorScale" priority="133">
      <colorScale>
        <cfvo type="num" val="4"/>
        <cfvo type="num" val="6"/>
        <color rgb="FFFFFF00"/>
        <color rgb="FFFFEF9C"/>
      </colorScale>
    </cfRule>
  </conditionalFormatting>
  <conditionalFormatting sqref="J32">
    <cfRule type="cellIs" dxfId="155" priority="120" operator="between">
      <formula>15</formula>
      <formula>25</formula>
    </cfRule>
    <cfRule type="cellIs" dxfId="154" priority="121" operator="between">
      <formula>4</formula>
      <formula>7.9</formula>
    </cfRule>
    <cfRule type="cellIs" dxfId="153" priority="122" operator="between">
      <formula>0.1</formula>
      <formula>3.9</formula>
    </cfRule>
    <cfRule type="cellIs" dxfId="152" priority="123" operator="between">
      <formula>8</formula>
      <formula>14.9</formula>
    </cfRule>
    <cfRule type="colorScale" priority="124">
      <colorScale>
        <cfvo type="num" val="4"/>
        <cfvo type="num" val="6"/>
        <color rgb="FFFFFF00"/>
        <color rgb="FFFFEF9C"/>
      </colorScale>
    </cfRule>
  </conditionalFormatting>
  <conditionalFormatting sqref="J31">
    <cfRule type="cellIs" dxfId="151" priority="115" operator="between">
      <formula>15</formula>
      <formula>25</formula>
    </cfRule>
    <cfRule type="cellIs" dxfId="150" priority="116" operator="between">
      <formula>4</formula>
      <formula>7.9</formula>
    </cfRule>
    <cfRule type="cellIs" dxfId="149" priority="117" operator="between">
      <formula>0.1</formula>
      <formula>3.9</formula>
    </cfRule>
    <cfRule type="cellIs" dxfId="148" priority="118" operator="between">
      <formula>8</formula>
      <formula>14.9</formula>
    </cfRule>
    <cfRule type="colorScale" priority="119">
      <colorScale>
        <cfvo type="num" val="4"/>
        <cfvo type="num" val="6"/>
        <color rgb="FFFFFF00"/>
        <color rgb="FFFFEF9C"/>
      </colorScale>
    </cfRule>
  </conditionalFormatting>
  <conditionalFormatting sqref="U26">
    <cfRule type="cellIs" dxfId="147" priority="134" stopIfTrue="1" operator="between">
      <formula>15</formula>
      <formula>25</formula>
    </cfRule>
    <cfRule type="cellIs" dxfId="146" priority="135" stopIfTrue="1" operator="between">
      <formula>8</formula>
      <formula>14.9</formula>
    </cfRule>
    <cfRule type="cellIs" dxfId="145" priority="136" stopIfTrue="1" operator="between">
      <formula>4</formula>
      <formula>7.9</formula>
    </cfRule>
    <cfRule type="cellIs" dxfId="144" priority="137" stopIfTrue="1" operator="between">
      <formula>0.1</formula>
      <formula>3.9</formula>
    </cfRule>
  </conditionalFormatting>
  <conditionalFormatting sqref="U31">
    <cfRule type="cellIs" dxfId="143" priority="111" stopIfTrue="1" operator="between">
      <formula>15</formula>
      <formula>25</formula>
    </cfRule>
    <cfRule type="cellIs" dxfId="142" priority="112" stopIfTrue="1" operator="between">
      <formula>8</formula>
      <formula>14.9</formula>
    </cfRule>
    <cfRule type="cellIs" dxfId="141" priority="113" stopIfTrue="1" operator="between">
      <formula>4</formula>
      <formula>7.9</formula>
    </cfRule>
    <cfRule type="cellIs" dxfId="140" priority="114" stopIfTrue="1" operator="between">
      <formula>0.1</formula>
      <formula>3.9</formula>
    </cfRule>
  </conditionalFormatting>
  <conditionalFormatting sqref="U32">
    <cfRule type="cellIs" dxfId="139" priority="107" stopIfTrue="1" operator="between">
      <formula>15</formula>
      <formula>25</formula>
    </cfRule>
    <cfRule type="cellIs" dxfId="138" priority="108" stopIfTrue="1" operator="between">
      <formula>8</formula>
      <formula>14.9</formula>
    </cfRule>
    <cfRule type="cellIs" dxfId="137" priority="109" stopIfTrue="1" operator="between">
      <formula>4</formula>
      <formula>7.9</formula>
    </cfRule>
    <cfRule type="cellIs" dxfId="136" priority="110" stopIfTrue="1" operator="between">
      <formula>0.1</formula>
      <formula>3.9</formula>
    </cfRule>
  </conditionalFormatting>
  <conditionalFormatting sqref="U27">
    <cfRule type="cellIs" dxfId="135" priority="103" stopIfTrue="1" operator="between">
      <formula>15</formula>
      <formula>25</formula>
    </cfRule>
    <cfRule type="cellIs" dxfId="134" priority="104" stopIfTrue="1" operator="between">
      <formula>8</formula>
      <formula>14.9</formula>
    </cfRule>
    <cfRule type="cellIs" dxfId="133" priority="105" stopIfTrue="1" operator="between">
      <formula>4</formula>
      <formula>7.9</formula>
    </cfRule>
    <cfRule type="cellIs" dxfId="132" priority="106" stopIfTrue="1" operator="between">
      <formula>0.1</formula>
      <formula>3.9</formula>
    </cfRule>
  </conditionalFormatting>
  <conditionalFormatting sqref="U3 U54:U1048576 U6:U36">
    <cfRule type="cellIs" dxfId="131" priority="95" operator="between">
      <formula>15</formula>
      <formula>25</formula>
    </cfRule>
    <cfRule type="cellIs" dxfId="130" priority="96" operator="between">
      <formula>6</formula>
      <formula>14</formula>
    </cfRule>
    <cfRule type="cellIs" dxfId="129" priority="97" operator="between">
      <formula>1</formula>
      <formula>5</formula>
    </cfRule>
  </conditionalFormatting>
  <conditionalFormatting sqref="J54:J1048576 J6:J21 J23:J36">
    <cfRule type="cellIs" dxfId="128" priority="92" operator="between">
      <formula>15</formula>
      <formula>25</formula>
    </cfRule>
    <cfRule type="cellIs" dxfId="127" priority="93" operator="between">
      <formula>6</formula>
      <formula>14</formula>
    </cfRule>
    <cfRule type="cellIs" dxfId="126" priority="94" operator="between">
      <formula>1</formula>
      <formula>5</formula>
    </cfRule>
  </conditionalFormatting>
  <conditionalFormatting sqref="U37:U39 J37:J39">
    <cfRule type="cellIs" dxfId="125" priority="89" operator="between">
      <formula>15</formula>
      <formula>25</formula>
    </cfRule>
    <cfRule type="cellIs" dxfId="124" priority="90" operator="between">
      <formula>6</formula>
      <formula>14</formula>
    </cfRule>
    <cfRule type="cellIs" dxfId="123" priority="91" operator="between">
      <formula>1</formula>
      <formula>5</formula>
    </cfRule>
  </conditionalFormatting>
  <conditionalFormatting sqref="J4:J5">
    <cfRule type="cellIs" dxfId="122" priority="63" stopIfTrue="1" operator="between">
      <formula>15</formula>
      <formula>25</formula>
    </cfRule>
    <cfRule type="cellIs" dxfId="121" priority="64" stopIfTrue="1" operator="between">
      <formula>8</formula>
      <formula>14.9</formula>
    </cfRule>
    <cfRule type="cellIs" dxfId="120" priority="65" stopIfTrue="1" operator="between">
      <formula>4</formula>
      <formula>7.9</formula>
    </cfRule>
    <cfRule type="cellIs" dxfId="119" priority="66" stopIfTrue="1" operator="between">
      <formula>0.1</formula>
      <formula>3.9</formula>
    </cfRule>
  </conditionalFormatting>
  <conditionalFormatting sqref="J4:J5">
    <cfRule type="cellIs" dxfId="118" priority="60" operator="between">
      <formula>6</formula>
      <formula>15</formula>
    </cfRule>
    <cfRule type="cellIs" dxfId="117" priority="61" operator="between">
      <formula>6</formula>
      <formula>15</formula>
    </cfRule>
    <cfRule type="cellIs" dxfId="116" priority="62" operator="between">
      <formula>1</formula>
      <formula>5</formula>
    </cfRule>
  </conditionalFormatting>
  <conditionalFormatting sqref="J4:J5">
    <cfRule type="cellIs" dxfId="115" priority="54" operator="between">
      <formula>15</formula>
      <formula>25</formula>
    </cfRule>
    <cfRule type="cellIs" dxfId="114" priority="55" operator="between">
      <formula>6</formula>
      <formula>14</formula>
    </cfRule>
    <cfRule type="cellIs" dxfId="113" priority="56" operator="between">
      <formula>1</formula>
      <formula>5</formula>
    </cfRule>
  </conditionalFormatting>
  <conditionalFormatting sqref="J4:J5">
    <cfRule type="cellIs" dxfId="112" priority="48" operator="between">
      <formula>15</formula>
      <formula>25</formula>
    </cfRule>
    <cfRule type="cellIs" dxfId="111" priority="49" operator="between">
      <formula>6</formula>
      <formula>14</formula>
    </cfRule>
    <cfRule type="cellIs" dxfId="110" priority="50" operator="between">
      <formula>1</formula>
      <formula>5</formula>
    </cfRule>
  </conditionalFormatting>
  <conditionalFormatting sqref="U4:U5">
    <cfRule type="cellIs" dxfId="109" priority="44" operator="between">
      <formula>15</formula>
      <formula>25</formula>
    </cfRule>
    <cfRule type="cellIs" dxfId="108" priority="45" operator="between">
      <formula>5</formula>
      <formula>14</formula>
    </cfRule>
    <cfRule type="cellIs" dxfId="107" priority="46" operator="between">
      <formula>1</formula>
      <formula>4</formula>
    </cfRule>
    <cfRule type="colorScale" priority="47">
      <colorScale>
        <cfvo type="min"/>
        <cfvo type="percentile" val="50"/>
        <cfvo type="max"/>
        <color rgb="FFF8696B"/>
        <color rgb="FFFFEB84"/>
        <color rgb="FF63BE7B"/>
      </colorScale>
    </cfRule>
  </conditionalFormatting>
  <conditionalFormatting sqref="U40:U41">
    <cfRule type="cellIs" dxfId="106" priority="35" operator="between">
      <formula>16</formula>
      <formula>25</formula>
    </cfRule>
    <cfRule type="cellIs" dxfId="105" priority="36" operator="between">
      <formula>6</formula>
      <formula>15</formula>
    </cfRule>
    <cfRule type="cellIs" dxfId="104" priority="37" operator="between">
      <formula>1</formula>
      <formula>5</formula>
    </cfRule>
  </conditionalFormatting>
  <conditionalFormatting sqref="J47:J52">
    <cfRule type="cellIs" dxfId="103" priority="4" operator="between">
      <formula>16</formula>
      <formula>25</formula>
    </cfRule>
    <cfRule type="cellIs" dxfId="102" priority="5" operator="between">
      <formula>6</formula>
      <formula>14</formula>
    </cfRule>
    <cfRule type="cellIs" dxfId="101" priority="6" operator="between">
      <formula>1</formula>
      <formula>4</formula>
    </cfRule>
  </conditionalFormatting>
  <conditionalFormatting sqref="J47:J52">
    <cfRule type="cellIs" dxfId="100" priority="11" operator="between">
      <formula>15</formula>
      <formula>25</formula>
    </cfRule>
    <cfRule type="cellIs" dxfId="99" priority="12" operator="between">
      <formula>4</formula>
      <formula>7.9</formula>
    </cfRule>
    <cfRule type="cellIs" dxfId="98" priority="13" operator="between">
      <formula>0.1</formula>
      <formula>3.9</formula>
    </cfRule>
    <cfRule type="cellIs" dxfId="97" priority="14" operator="between">
      <formula>8</formula>
      <formula>14.9</formula>
    </cfRule>
    <cfRule type="colorScale" priority="17">
      <colorScale>
        <cfvo type="num" val="4"/>
        <cfvo type="num" val="6"/>
        <color rgb="FFFFFF00"/>
        <color rgb="FFFFEF9C"/>
      </colorScale>
    </cfRule>
  </conditionalFormatting>
  <conditionalFormatting sqref="J50:J52">
    <cfRule type="colorScale" priority="18">
      <colorScale>
        <cfvo type="num" val="1"/>
        <cfvo type="num" val="3"/>
        <color rgb="FF92D050"/>
        <color rgb="FFFFEF9C"/>
      </colorScale>
    </cfRule>
  </conditionalFormatting>
  <conditionalFormatting sqref="J52">
    <cfRule type="colorScale" priority="15">
      <colorScale>
        <cfvo type="num" val="1"/>
        <cfvo type="num" val="4"/>
        <cfvo type="num" val="8"/>
        <color rgb="FF92D050"/>
        <color rgb="FFFFFF00"/>
        <color rgb="FFFFC000"/>
      </colorScale>
    </cfRule>
    <cfRule type="colorScale" priority="16">
      <colorScale>
        <cfvo type="num" val="3"/>
        <cfvo type="num" val="4"/>
        <cfvo type="num" val="8"/>
        <color rgb="FF92D050"/>
        <color rgb="FFFFFF00"/>
        <color rgb="FFFFC000"/>
      </colorScale>
    </cfRule>
  </conditionalFormatting>
  <conditionalFormatting sqref="U47:U53">
    <cfRule type="cellIs" dxfId="96" priority="1" operator="between">
      <formula>15</formula>
      <formula>25</formula>
    </cfRule>
    <cfRule type="cellIs" dxfId="95" priority="2" operator="between">
      <formula>5</formula>
      <formula>12</formula>
    </cfRule>
    <cfRule type="cellIs" dxfId="94" priority="3" operator="between">
      <formula>1</formula>
      <formula>4</formula>
    </cfRule>
  </conditionalFormatting>
  <conditionalFormatting sqref="U47:U53">
    <cfRule type="cellIs" dxfId="93" priority="7" stopIfTrue="1" operator="between">
      <formula>15</formula>
      <formula>25</formula>
    </cfRule>
    <cfRule type="cellIs" dxfId="92" priority="8" stopIfTrue="1" operator="between">
      <formula>8</formula>
      <formula>14.9</formula>
    </cfRule>
    <cfRule type="cellIs" dxfId="91" priority="9" stopIfTrue="1" operator="between">
      <formula>4</formula>
      <formula>7.9</formula>
    </cfRule>
    <cfRule type="cellIs" dxfId="90" priority="10" stopIfTrue="1" operator="between">
      <formula>0.1</formula>
      <formula>3.9</formula>
    </cfRule>
  </conditionalFormatting>
  <pageMargins left="0.7" right="0.7" top="0.75" bottom="0.75" header="0.3" footer="0.3"/>
  <pageSetup paperSize="8" scale="3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1BA5D-4A41-4B70-9ABC-59513F1ECE36}">
  <dimension ref="A1:BN61"/>
  <sheetViews>
    <sheetView tabSelected="1" zoomScale="60" zoomScaleNormal="60" workbookViewId="0">
      <pane ySplit="3" topLeftCell="A59" activePane="bottomLeft" state="frozen"/>
      <selection pane="bottomLeft" activeCell="I61" sqref="I61"/>
    </sheetView>
  </sheetViews>
  <sheetFormatPr defaultRowHeight="15"/>
  <cols>
    <col min="1" max="1" width="9.140625" style="33"/>
    <col min="2" max="2" width="19.85546875" style="33" customWidth="1"/>
    <col min="3" max="3" width="25" style="33" customWidth="1"/>
    <col min="4" max="4" width="24.28515625" style="33" customWidth="1"/>
    <col min="5" max="5" width="35.5703125" style="33" customWidth="1"/>
    <col min="6" max="6" width="34.28515625" style="33" customWidth="1"/>
    <col min="7" max="7" width="47.42578125" style="33" customWidth="1"/>
    <col min="8" max="8" width="15" style="94" customWidth="1"/>
    <col min="9" max="9" width="17.85546875" style="315" customWidth="1"/>
    <col min="10" max="10" width="9.140625" style="94"/>
    <col min="11" max="11" width="11.28515625" style="94" customWidth="1"/>
    <col min="12" max="12" width="20.5703125" style="94" customWidth="1"/>
    <col min="13" max="13" width="38.140625" style="33" customWidth="1"/>
    <col min="14" max="14" width="31.5703125" style="33" customWidth="1"/>
    <col min="15" max="15" width="15.85546875" style="33" customWidth="1"/>
    <col min="16" max="16" width="31.85546875" style="33" customWidth="1"/>
    <col min="17" max="17" width="19.85546875" style="33" customWidth="1"/>
    <col min="18" max="18" width="15.140625" style="33" customWidth="1"/>
    <col min="19" max="19" width="18.28515625" style="33" customWidth="1"/>
    <col min="20" max="21" width="9.140625" style="33"/>
    <col min="22" max="22" width="14" style="33" customWidth="1"/>
    <col min="23" max="23" width="18.28515625" style="33" customWidth="1"/>
    <col min="24" max="24" width="20.42578125" style="33" customWidth="1"/>
    <col min="25" max="16384" width="9.140625" style="33"/>
  </cols>
  <sheetData>
    <row r="1" spans="1:24" ht="25.5">
      <c r="A1" s="260" t="s">
        <v>473</v>
      </c>
      <c r="B1" s="260"/>
      <c r="C1" s="260"/>
      <c r="D1" s="260"/>
      <c r="E1" s="260"/>
      <c r="F1" s="260"/>
      <c r="G1" s="260"/>
      <c r="H1" s="260"/>
      <c r="I1" s="260"/>
      <c r="J1" s="260"/>
      <c r="K1" s="260"/>
      <c r="L1" s="260"/>
      <c r="M1" s="260"/>
      <c r="N1" s="260"/>
      <c r="O1" s="260"/>
      <c r="P1" s="260"/>
      <c r="Q1" s="260"/>
      <c r="R1" s="260"/>
      <c r="S1" s="260"/>
      <c r="T1" s="260"/>
      <c r="U1" s="260"/>
      <c r="V1" s="260"/>
      <c r="W1" s="260"/>
      <c r="X1" s="260"/>
    </row>
    <row r="2" spans="1:24" s="171" customFormat="1" ht="18.75">
      <c r="A2" s="243" t="s">
        <v>0</v>
      </c>
      <c r="B2" s="244"/>
      <c r="C2" s="244"/>
      <c r="D2" s="244"/>
      <c r="E2" s="244"/>
      <c r="F2" s="244"/>
      <c r="G2" s="244"/>
      <c r="H2" s="244"/>
      <c r="I2" s="244"/>
      <c r="J2" s="244"/>
      <c r="K2" s="244"/>
      <c r="L2" s="244"/>
      <c r="M2" s="245" t="s">
        <v>1</v>
      </c>
      <c r="N2" s="245"/>
      <c r="O2" s="245"/>
      <c r="P2" s="245"/>
      <c r="Q2" s="245"/>
      <c r="R2" s="246" t="s">
        <v>124</v>
      </c>
      <c r="S2" s="247"/>
      <c r="T2" s="247"/>
      <c r="U2" s="247"/>
      <c r="V2" s="247"/>
      <c r="W2" s="247"/>
      <c r="X2" s="248"/>
    </row>
    <row r="3" spans="1:24" s="94" customFormat="1" ht="47.25">
      <c r="A3" s="138" t="s">
        <v>2</v>
      </c>
      <c r="B3" s="138" t="s">
        <v>452</v>
      </c>
      <c r="C3" s="138" t="s">
        <v>377</v>
      </c>
      <c r="D3" s="138" t="s">
        <v>5</v>
      </c>
      <c r="E3" s="138" t="s">
        <v>6</v>
      </c>
      <c r="F3" s="138" t="s">
        <v>7</v>
      </c>
      <c r="G3" s="138" t="s">
        <v>8</v>
      </c>
      <c r="H3" s="138" t="s">
        <v>9</v>
      </c>
      <c r="I3" s="319" t="s">
        <v>10</v>
      </c>
      <c r="J3" s="138" t="s">
        <v>11</v>
      </c>
      <c r="K3" s="138" t="s">
        <v>12</v>
      </c>
      <c r="L3" s="156" t="s">
        <v>13</v>
      </c>
      <c r="M3" s="164" t="s">
        <v>550</v>
      </c>
      <c r="N3" s="164" t="s">
        <v>15</v>
      </c>
      <c r="O3" s="164" t="s">
        <v>16</v>
      </c>
      <c r="P3" s="165" t="s">
        <v>17</v>
      </c>
      <c r="Q3" s="166" t="s">
        <v>18</v>
      </c>
      <c r="R3" s="167" t="s">
        <v>9</v>
      </c>
      <c r="S3" s="168" t="s">
        <v>10</v>
      </c>
      <c r="T3" s="169" t="s">
        <v>11</v>
      </c>
      <c r="U3" s="170" t="s">
        <v>12</v>
      </c>
      <c r="V3" s="170" t="s">
        <v>19</v>
      </c>
      <c r="W3" s="170" t="s">
        <v>378</v>
      </c>
      <c r="X3" s="170" t="s">
        <v>379</v>
      </c>
    </row>
    <row r="4" spans="1:24" ht="15.75">
      <c r="A4" s="100"/>
      <c r="B4" s="100"/>
      <c r="C4" s="100"/>
      <c r="D4" s="100"/>
      <c r="E4" s="100"/>
      <c r="F4" s="100"/>
      <c r="G4" s="100"/>
      <c r="H4" s="139"/>
      <c r="I4" s="320"/>
      <c r="J4" s="139"/>
      <c r="K4" s="139"/>
      <c r="L4" s="139"/>
      <c r="M4" s="100"/>
      <c r="N4" s="100"/>
      <c r="O4" s="100"/>
      <c r="P4" s="249"/>
      <c r="Q4" s="249"/>
      <c r="R4" s="249"/>
      <c r="S4" s="249"/>
      <c r="T4" s="249"/>
      <c r="U4" s="249"/>
      <c r="V4" s="249"/>
      <c r="W4" s="249"/>
      <c r="X4" s="249"/>
    </row>
    <row r="5" spans="1:24" ht="229.5" customHeight="1">
      <c r="A5" s="250">
        <v>1</v>
      </c>
      <c r="B5" s="336" t="s">
        <v>116</v>
      </c>
      <c r="C5" s="101" t="s">
        <v>380</v>
      </c>
      <c r="D5" s="101" t="s">
        <v>381</v>
      </c>
      <c r="E5" s="101" t="s">
        <v>382</v>
      </c>
      <c r="F5" s="101" t="s">
        <v>383</v>
      </c>
      <c r="G5" s="101" t="s">
        <v>384</v>
      </c>
      <c r="H5" s="326">
        <v>1</v>
      </c>
      <c r="I5" s="326">
        <v>3</v>
      </c>
      <c r="J5" s="318">
        <f>H5*I5</f>
        <v>3</v>
      </c>
      <c r="K5" s="102" t="s">
        <v>38</v>
      </c>
      <c r="L5" s="119" t="s">
        <v>385</v>
      </c>
      <c r="M5" s="103" t="s">
        <v>345</v>
      </c>
      <c r="N5" s="104" t="s">
        <v>474</v>
      </c>
      <c r="O5" s="103" t="s">
        <v>360</v>
      </c>
      <c r="P5" s="105" t="s">
        <v>475</v>
      </c>
      <c r="Q5" s="251" t="s">
        <v>117</v>
      </c>
      <c r="R5" s="106"/>
      <c r="S5" s="106"/>
      <c r="T5" s="107"/>
      <c r="U5" s="108"/>
      <c r="V5" s="108"/>
      <c r="W5" s="109"/>
      <c r="X5" s="253"/>
    </row>
    <row r="6" spans="1:24" ht="101.25" customHeight="1">
      <c r="A6" s="250"/>
      <c r="B6" s="337"/>
      <c r="C6" s="101" t="s">
        <v>386</v>
      </c>
      <c r="D6" s="101" t="s">
        <v>387</v>
      </c>
      <c r="E6" s="101" t="s">
        <v>399</v>
      </c>
      <c r="F6" s="101" t="s">
        <v>400</v>
      </c>
      <c r="G6" s="110" t="s">
        <v>476</v>
      </c>
      <c r="H6" s="102">
        <v>2</v>
      </c>
      <c r="I6" s="102">
        <v>2</v>
      </c>
      <c r="J6" s="140">
        <f>H6*I6</f>
        <v>4</v>
      </c>
      <c r="K6" s="102" t="s">
        <v>38</v>
      </c>
      <c r="L6" s="119" t="s">
        <v>385</v>
      </c>
      <c r="M6" s="104" t="s">
        <v>477</v>
      </c>
      <c r="N6" s="104" t="s">
        <v>474</v>
      </c>
      <c r="O6" s="103" t="s">
        <v>360</v>
      </c>
      <c r="P6" s="105" t="s">
        <v>478</v>
      </c>
      <c r="Q6" s="252"/>
      <c r="R6" s="106"/>
      <c r="S6" s="106"/>
      <c r="T6" s="107"/>
      <c r="U6" s="108"/>
      <c r="V6" s="108"/>
      <c r="W6" s="109"/>
      <c r="X6" s="253"/>
    </row>
    <row r="7" spans="1:24" ht="129" customHeight="1">
      <c r="A7" s="111"/>
      <c r="B7" s="101" t="s">
        <v>97</v>
      </c>
      <c r="C7" s="101" t="s">
        <v>479</v>
      </c>
      <c r="D7" s="101" t="s">
        <v>314</v>
      </c>
      <c r="E7" s="101" t="s">
        <v>315</v>
      </c>
      <c r="F7" s="101" t="s">
        <v>316</v>
      </c>
      <c r="G7" s="101" t="s">
        <v>317</v>
      </c>
      <c r="H7" s="102">
        <v>4</v>
      </c>
      <c r="I7" s="102">
        <v>2</v>
      </c>
      <c r="J7" s="141">
        <f>H7*I7</f>
        <v>8</v>
      </c>
      <c r="K7" s="102" t="s">
        <v>36</v>
      </c>
      <c r="L7" s="119" t="s">
        <v>385</v>
      </c>
      <c r="M7" s="104" t="s">
        <v>388</v>
      </c>
      <c r="N7" s="104" t="s">
        <v>98</v>
      </c>
      <c r="O7" s="104" t="s">
        <v>360</v>
      </c>
      <c r="P7" s="104" t="s">
        <v>389</v>
      </c>
      <c r="Q7" s="104" t="s">
        <v>71</v>
      </c>
      <c r="R7" s="106"/>
      <c r="S7" s="106"/>
      <c r="T7" s="106"/>
      <c r="U7" s="106"/>
      <c r="V7" s="106"/>
      <c r="W7" s="106"/>
      <c r="X7" s="106"/>
    </row>
    <row r="8" spans="1:24" ht="177" customHeight="1">
      <c r="A8" s="111"/>
      <c r="B8" s="101" t="s">
        <v>100</v>
      </c>
      <c r="C8" s="101" t="s">
        <v>401</v>
      </c>
      <c r="D8" s="101" t="s">
        <v>322</v>
      </c>
      <c r="E8" s="101" t="s">
        <v>323</v>
      </c>
      <c r="F8" s="101" t="s">
        <v>324</v>
      </c>
      <c r="G8" s="101" t="s">
        <v>325</v>
      </c>
      <c r="H8" s="102">
        <v>4</v>
      </c>
      <c r="I8" s="102">
        <v>2</v>
      </c>
      <c r="J8" s="141">
        <f t="shared" ref="J8:J15" si="0">H8*I8</f>
        <v>8</v>
      </c>
      <c r="K8" s="102" t="s">
        <v>36</v>
      </c>
      <c r="L8" s="119" t="s">
        <v>385</v>
      </c>
      <c r="M8" s="104" t="s">
        <v>326</v>
      </c>
      <c r="N8" s="104" t="s">
        <v>98</v>
      </c>
      <c r="O8" s="104" t="s">
        <v>360</v>
      </c>
      <c r="P8" s="104" t="s">
        <v>327</v>
      </c>
      <c r="Q8" s="104" t="s">
        <v>71</v>
      </c>
      <c r="R8" s="106"/>
      <c r="S8" s="106"/>
      <c r="T8" s="106"/>
      <c r="U8" s="106"/>
      <c r="V8" s="106"/>
      <c r="W8" s="106"/>
      <c r="X8" s="106"/>
    </row>
    <row r="9" spans="1:24" ht="198" customHeight="1">
      <c r="A9" s="111"/>
      <c r="B9" s="101" t="s">
        <v>101</v>
      </c>
      <c r="C9" s="101" t="s">
        <v>390</v>
      </c>
      <c r="D9" s="101" t="s">
        <v>329</v>
      </c>
      <c r="E9" s="101" t="s">
        <v>330</v>
      </c>
      <c r="F9" s="101" t="s">
        <v>331</v>
      </c>
      <c r="G9" s="112" t="s">
        <v>103</v>
      </c>
      <c r="H9" s="102">
        <v>5</v>
      </c>
      <c r="I9" s="102">
        <v>2</v>
      </c>
      <c r="J9" s="141">
        <f t="shared" si="0"/>
        <v>10</v>
      </c>
      <c r="K9" s="102" t="s">
        <v>36</v>
      </c>
      <c r="L9" s="119" t="s">
        <v>385</v>
      </c>
      <c r="M9" s="104" t="s">
        <v>391</v>
      </c>
      <c r="N9" s="104" t="s">
        <v>333</v>
      </c>
      <c r="O9" s="104" t="s">
        <v>360</v>
      </c>
      <c r="P9" s="104" t="s">
        <v>392</v>
      </c>
      <c r="Q9" s="104" t="s">
        <v>71</v>
      </c>
      <c r="R9" s="106"/>
      <c r="S9" s="106"/>
      <c r="T9" s="106"/>
      <c r="U9" s="106"/>
      <c r="V9" s="106"/>
      <c r="W9" s="106"/>
      <c r="X9" s="106"/>
    </row>
    <row r="10" spans="1:24" ht="259.5" customHeight="1">
      <c r="A10" s="111"/>
      <c r="B10" s="276" t="s">
        <v>80</v>
      </c>
      <c r="C10" s="101" t="s">
        <v>236</v>
      </c>
      <c r="D10" s="101" t="s">
        <v>237</v>
      </c>
      <c r="E10" s="101" t="s">
        <v>238</v>
      </c>
      <c r="F10" s="113" t="s">
        <v>239</v>
      </c>
      <c r="G10" s="114" t="s">
        <v>480</v>
      </c>
      <c r="H10" s="102">
        <v>4</v>
      </c>
      <c r="I10" s="102">
        <v>2</v>
      </c>
      <c r="J10" s="142">
        <f t="shared" si="0"/>
        <v>8</v>
      </c>
      <c r="K10" s="102" t="s">
        <v>31</v>
      </c>
      <c r="L10" s="119" t="s">
        <v>385</v>
      </c>
      <c r="M10" s="104" t="s">
        <v>481</v>
      </c>
      <c r="N10" s="104" t="s">
        <v>29</v>
      </c>
      <c r="O10" s="104" t="s">
        <v>360</v>
      </c>
      <c r="P10" s="104" t="s">
        <v>241</v>
      </c>
      <c r="Q10" s="104" t="s">
        <v>71</v>
      </c>
      <c r="R10" s="106"/>
      <c r="S10" s="106"/>
      <c r="T10" s="106"/>
      <c r="U10" s="106"/>
      <c r="V10" s="106"/>
      <c r="W10" s="106"/>
      <c r="X10" s="106"/>
    </row>
    <row r="11" spans="1:24" ht="86.25" customHeight="1">
      <c r="A11" s="111"/>
      <c r="B11" s="277"/>
      <c r="C11" s="101" t="s">
        <v>244</v>
      </c>
      <c r="D11" s="101" t="s">
        <v>245</v>
      </c>
      <c r="E11" s="101" t="s">
        <v>246</v>
      </c>
      <c r="F11" s="113" t="s">
        <v>82</v>
      </c>
      <c r="G11" s="114" t="s">
        <v>84</v>
      </c>
      <c r="H11" s="102">
        <v>2</v>
      </c>
      <c r="I11" s="102">
        <v>2</v>
      </c>
      <c r="J11" s="143">
        <f t="shared" si="0"/>
        <v>4</v>
      </c>
      <c r="K11" s="102" t="s">
        <v>38</v>
      </c>
      <c r="L11" s="119" t="s">
        <v>385</v>
      </c>
      <c r="M11" s="104" t="s">
        <v>393</v>
      </c>
      <c r="N11" s="104" t="s">
        <v>247</v>
      </c>
      <c r="O11" s="104" t="s">
        <v>360</v>
      </c>
      <c r="P11" s="104" t="s">
        <v>248</v>
      </c>
      <c r="Q11" s="104" t="s">
        <v>71</v>
      </c>
      <c r="R11" s="106"/>
      <c r="S11" s="106"/>
      <c r="T11" s="106"/>
      <c r="U11" s="106"/>
      <c r="V11" s="106"/>
      <c r="W11" s="106"/>
      <c r="X11" s="106"/>
    </row>
    <row r="12" spans="1:24" ht="100.5" customHeight="1">
      <c r="A12" s="111"/>
      <c r="B12" s="241" t="s">
        <v>85</v>
      </c>
      <c r="C12" s="241" t="s">
        <v>250</v>
      </c>
      <c r="D12" s="101" t="s">
        <v>251</v>
      </c>
      <c r="E12" s="101" t="s">
        <v>252</v>
      </c>
      <c r="F12" s="113" t="s">
        <v>253</v>
      </c>
      <c r="G12" s="114" t="s">
        <v>482</v>
      </c>
      <c r="H12" s="102">
        <v>2</v>
      </c>
      <c r="I12" s="327">
        <v>4</v>
      </c>
      <c r="J12" s="142">
        <f t="shared" si="0"/>
        <v>8</v>
      </c>
      <c r="K12" s="102" t="s">
        <v>31</v>
      </c>
      <c r="L12" s="119" t="s">
        <v>385</v>
      </c>
      <c r="M12" s="104" t="s">
        <v>483</v>
      </c>
      <c r="N12" s="104" t="s">
        <v>255</v>
      </c>
      <c r="O12" s="104" t="s">
        <v>360</v>
      </c>
      <c r="P12" s="104" t="s">
        <v>256</v>
      </c>
      <c r="Q12" s="104" t="s">
        <v>71</v>
      </c>
      <c r="R12" s="106"/>
      <c r="S12" s="106"/>
      <c r="T12" s="106"/>
      <c r="U12" s="106"/>
      <c r="V12" s="106"/>
      <c r="W12" s="106"/>
      <c r="X12" s="106"/>
    </row>
    <row r="13" spans="1:24" ht="173.25" customHeight="1">
      <c r="A13" s="111"/>
      <c r="B13" s="242"/>
      <c r="C13" s="242"/>
      <c r="D13" s="101" t="s">
        <v>258</v>
      </c>
      <c r="E13" s="101" t="s">
        <v>259</v>
      </c>
      <c r="F13" s="113" t="s">
        <v>260</v>
      </c>
      <c r="G13" s="114" t="s">
        <v>87</v>
      </c>
      <c r="H13" s="102">
        <v>3</v>
      </c>
      <c r="I13" s="327">
        <v>4</v>
      </c>
      <c r="J13" s="142">
        <f t="shared" si="0"/>
        <v>12</v>
      </c>
      <c r="K13" s="102" t="s">
        <v>31</v>
      </c>
      <c r="L13" s="119" t="s">
        <v>385</v>
      </c>
      <c r="M13" s="104" t="s">
        <v>394</v>
      </c>
      <c r="N13" s="104" t="s">
        <v>255</v>
      </c>
      <c r="O13" s="104" t="s">
        <v>360</v>
      </c>
      <c r="P13" s="104" t="s">
        <v>262</v>
      </c>
      <c r="Q13" s="104" t="s">
        <v>71</v>
      </c>
      <c r="R13" s="106"/>
      <c r="S13" s="106"/>
      <c r="T13" s="106"/>
      <c r="U13" s="106"/>
      <c r="V13" s="106"/>
      <c r="W13" s="106"/>
      <c r="X13" s="106"/>
    </row>
    <row r="14" spans="1:24" ht="204.75" customHeight="1">
      <c r="A14" s="111"/>
      <c r="B14" s="101" t="s">
        <v>88</v>
      </c>
      <c r="C14" s="101" t="s">
        <v>264</v>
      </c>
      <c r="D14" s="101" t="s">
        <v>265</v>
      </c>
      <c r="E14" s="101" t="s">
        <v>266</v>
      </c>
      <c r="F14" s="113" t="s">
        <v>89</v>
      </c>
      <c r="G14" s="114" t="s">
        <v>90</v>
      </c>
      <c r="H14" s="102">
        <v>3</v>
      </c>
      <c r="I14" s="327">
        <v>3</v>
      </c>
      <c r="J14" s="142">
        <f t="shared" si="0"/>
        <v>9</v>
      </c>
      <c r="K14" s="102" t="s">
        <v>31</v>
      </c>
      <c r="L14" s="119" t="s">
        <v>385</v>
      </c>
      <c r="M14" s="104" t="s">
        <v>395</v>
      </c>
      <c r="N14" s="104" t="s">
        <v>268</v>
      </c>
      <c r="O14" s="104" t="s">
        <v>360</v>
      </c>
      <c r="P14" s="104" t="s">
        <v>269</v>
      </c>
      <c r="Q14" s="104" t="s">
        <v>71</v>
      </c>
      <c r="R14" s="106"/>
      <c r="S14" s="106"/>
      <c r="T14" s="106"/>
      <c r="U14" s="106"/>
      <c r="V14" s="106"/>
      <c r="W14" s="106"/>
      <c r="X14" s="106"/>
    </row>
    <row r="15" spans="1:24" ht="252.75" customHeight="1">
      <c r="A15" s="111"/>
      <c r="B15" s="112" t="s">
        <v>96</v>
      </c>
      <c r="C15" s="112" t="s">
        <v>91</v>
      </c>
      <c r="D15" s="112" t="s">
        <v>120</v>
      </c>
      <c r="E15" s="112" t="s">
        <v>288</v>
      </c>
      <c r="F15" s="112" t="s">
        <v>121</v>
      </c>
      <c r="G15" s="112" t="s">
        <v>396</v>
      </c>
      <c r="H15" s="102">
        <v>4</v>
      </c>
      <c r="I15" s="327">
        <v>2</v>
      </c>
      <c r="J15" s="144">
        <f t="shared" si="0"/>
        <v>8</v>
      </c>
      <c r="K15" s="145" t="str">
        <f>IF(J15&lt;5.1,"LOW",IF(J15&lt;15.9,"MEDIUM",IF(J15&lt;25.9,"HIGH",IF(J15&gt;14,"EXTREME","No"))))</f>
        <v>MEDIUM</v>
      </c>
      <c r="L15" s="119" t="s">
        <v>385</v>
      </c>
      <c r="M15" s="104" t="s">
        <v>397</v>
      </c>
      <c r="N15" s="104" t="s">
        <v>93</v>
      </c>
      <c r="O15" s="104" t="s">
        <v>360</v>
      </c>
      <c r="P15" s="104" t="s">
        <v>94</v>
      </c>
      <c r="Q15" s="104" t="s">
        <v>95</v>
      </c>
      <c r="R15" s="106"/>
      <c r="S15" s="106"/>
      <c r="T15" s="106"/>
      <c r="U15" s="106"/>
      <c r="V15" s="106"/>
      <c r="W15" s="106"/>
      <c r="X15" s="106"/>
    </row>
    <row r="16" spans="1:24" ht="135.75" customHeight="1">
      <c r="A16" s="115"/>
      <c r="B16" s="116" t="s">
        <v>164</v>
      </c>
      <c r="C16" s="116" t="s">
        <v>32</v>
      </c>
      <c r="D16" s="116" t="s">
        <v>165</v>
      </c>
      <c r="E16" s="116" t="s">
        <v>166</v>
      </c>
      <c r="F16" s="116" t="s">
        <v>398</v>
      </c>
      <c r="G16" s="91" t="s">
        <v>168</v>
      </c>
      <c r="H16" s="102">
        <v>4</v>
      </c>
      <c r="I16" s="327">
        <v>4</v>
      </c>
      <c r="J16" s="90">
        <f>H16*I16</f>
        <v>16</v>
      </c>
      <c r="K16" s="92" t="s">
        <v>23</v>
      </c>
      <c r="L16" s="119" t="s">
        <v>385</v>
      </c>
      <c r="M16" s="104" t="s">
        <v>422</v>
      </c>
      <c r="N16" s="104" t="s">
        <v>170</v>
      </c>
      <c r="O16" s="104" t="s">
        <v>360</v>
      </c>
      <c r="P16" s="104" t="s">
        <v>34</v>
      </c>
      <c r="Q16" s="274" t="s">
        <v>171</v>
      </c>
      <c r="R16" s="106"/>
      <c r="S16" s="106"/>
      <c r="T16" s="106"/>
      <c r="U16" s="106"/>
      <c r="V16" s="106"/>
      <c r="W16" s="106"/>
      <c r="X16" s="106"/>
    </row>
    <row r="17" spans="1:24" ht="127.5" customHeight="1">
      <c r="A17" s="115"/>
      <c r="B17" s="116" t="s">
        <v>164</v>
      </c>
      <c r="C17" s="116" t="s">
        <v>35</v>
      </c>
      <c r="D17" s="116" t="s">
        <v>174</v>
      </c>
      <c r="E17" s="116" t="s">
        <v>175</v>
      </c>
      <c r="F17" s="116" t="s">
        <v>176</v>
      </c>
      <c r="G17" s="91" t="s">
        <v>177</v>
      </c>
      <c r="H17" s="102">
        <v>4</v>
      </c>
      <c r="I17" s="102">
        <v>4</v>
      </c>
      <c r="J17" s="90">
        <f>H17*I17</f>
        <v>16</v>
      </c>
      <c r="K17" s="92" t="s">
        <v>23</v>
      </c>
      <c r="L17" s="119" t="s">
        <v>385</v>
      </c>
      <c r="M17" s="104" t="s">
        <v>423</v>
      </c>
      <c r="N17" s="104" t="s">
        <v>170</v>
      </c>
      <c r="O17" s="104" t="s">
        <v>360</v>
      </c>
      <c r="P17" s="104" t="s">
        <v>34</v>
      </c>
      <c r="Q17" s="275"/>
      <c r="R17" s="106"/>
      <c r="S17" s="106"/>
      <c r="T17" s="106"/>
      <c r="U17" s="106"/>
      <c r="V17" s="106"/>
      <c r="W17" s="106"/>
      <c r="X17" s="106"/>
    </row>
    <row r="18" spans="1:24" ht="64.5" customHeight="1">
      <c r="A18" s="115"/>
      <c r="B18" s="116" t="s">
        <v>178</v>
      </c>
      <c r="C18" s="116" t="s">
        <v>179</v>
      </c>
      <c r="D18" s="116" t="s">
        <v>180</v>
      </c>
      <c r="E18" s="116" t="s">
        <v>181</v>
      </c>
      <c r="F18" s="116" t="s">
        <v>182</v>
      </c>
      <c r="G18" s="115"/>
      <c r="H18" s="102"/>
      <c r="I18" s="327"/>
      <c r="J18" s="90"/>
      <c r="K18" s="92"/>
      <c r="L18" s="157"/>
      <c r="M18" s="118"/>
      <c r="N18" s="104"/>
      <c r="O18" s="104"/>
      <c r="P18" s="118"/>
      <c r="Q18" s="104"/>
      <c r="R18" s="106"/>
      <c r="S18" s="106"/>
      <c r="T18" s="106"/>
      <c r="U18" s="106"/>
      <c r="V18" s="106"/>
      <c r="W18" s="106"/>
      <c r="X18" s="106"/>
    </row>
    <row r="19" spans="1:24" ht="139.5" customHeight="1">
      <c r="A19" s="278"/>
      <c r="B19" s="116" t="s">
        <v>53</v>
      </c>
      <c r="C19" s="334" t="s">
        <v>544</v>
      </c>
      <c r="D19" s="116" t="s">
        <v>357</v>
      </c>
      <c r="E19" s="116" t="s">
        <v>358</v>
      </c>
      <c r="F19" s="116" t="s">
        <v>359</v>
      </c>
      <c r="G19" s="116" t="s">
        <v>107</v>
      </c>
      <c r="H19" s="102">
        <v>4</v>
      </c>
      <c r="I19" s="102">
        <v>3</v>
      </c>
      <c r="J19" s="146">
        <v>12</v>
      </c>
      <c r="K19" s="146" t="s">
        <v>36</v>
      </c>
      <c r="L19" s="160" t="s">
        <v>385</v>
      </c>
      <c r="M19" s="69" t="s">
        <v>546</v>
      </c>
      <c r="N19" s="187" t="s">
        <v>54</v>
      </c>
      <c r="O19" s="229" t="s">
        <v>360</v>
      </c>
      <c r="P19" s="69" t="s">
        <v>361</v>
      </c>
      <c r="Q19" s="229" t="s">
        <v>55</v>
      </c>
      <c r="R19" s="117"/>
      <c r="S19" s="117"/>
      <c r="T19" s="117"/>
      <c r="U19" s="117"/>
      <c r="V19" s="117"/>
      <c r="W19" s="117"/>
      <c r="X19" s="117"/>
    </row>
    <row r="20" spans="1:24" ht="117.75" customHeight="1">
      <c r="A20" s="278"/>
      <c r="B20" s="116"/>
      <c r="C20" s="335"/>
      <c r="D20" s="116" t="s">
        <v>363</v>
      </c>
      <c r="E20" s="116" t="s">
        <v>364</v>
      </c>
      <c r="F20" s="116" t="s">
        <v>365</v>
      </c>
      <c r="G20" s="116" t="s">
        <v>110</v>
      </c>
      <c r="H20" s="102">
        <v>1</v>
      </c>
      <c r="I20" s="102">
        <v>5</v>
      </c>
      <c r="J20" s="93">
        <v>5</v>
      </c>
      <c r="K20" s="146" t="s">
        <v>33</v>
      </c>
      <c r="L20" s="160" t="s">
        <v>424</v>
      </c>
      <c r="M20" s="95" t="s">
        <v>547</v>
      </c>
      <c r="N20" s="188"/>
      <c r="O20" s="230"/>
      <c r="P20" s="69" t="s">
        <v>57</v>
      </c>
      <c r="Q20" s="230"/>
      <c r="R20" s="117"/>
      <c r="S20" s="117"/>
      <c r="T20" s="117"/>
      <c r="U20" s="117"/>
      <c r="V20" s="117"/>
      <c r="W20" s="117"/>
      <c r="X20" s="117"/>
    </row>
    <row r="21" spans="1:24" ht="123.75" customHeight="1">
      <c r="A21" s="278"/>
      <c r="B21" s="116"/>
      <c r="C21" s="116" t="s">
        <v>545</v>
      </c>
      <c r="D21" s="116" t="s">
        <v>366</v>
      </c>
      <c r="E21" s="116" t="s">
        <v>111</v>
      </c>
      <c r="F21" s="116" t="s">
        <v>112</v>
      </c>
      <c r="G21" s="116" t="s">
        <v>59</v>
      </c>
      <c r="H21" s="102">
        <v>4</v>
      </c>
      <c r="I21" s="102">
        <v>2</v>
      </c>
      <c r="J21" s="90">
        <v>8</v>
      </c>
      <c r="K21" s="90" t="s">
        <v>36</v>
      </c>
      <c r="L21" s="161" t="s">
        <v>385</v>
      </c>
      <c r="M21" s="79" t="s">
        <v>548</v>
      </c>
      <c r="N21" s="189" t="s">
        <v>54</v>
      </c>
      <c r="O21" s="230"/>
      <c r="P21" s="69"/>
      <c r="Q21" s="230"/>
      <c r="R21" s="117"/>
      <c r="S21" s="117"/>
      <c r="T21" s="117"/>
      <c r="U21" s="117"/>
      <c r="V21" s="117"/>
      <c r="W21" s="117"/>
      <c r="X21" s="117"/>
    </row>
    <row r="22" spans="1:24" ht="96.75" customHeight="1">
      <c r="A22" s="278"/>
      <c r="B22" s="116"/>
      <c r="C22" s="116" t="s">
        <v>113</v>
      </c>
      <c r="D22" s="116" t="s">
        <v>114</v>
      </c>
      <c r="E22" s="116" t="s">
        <v>61</v>
      </c>
      <c r="F22" s="116" t="s">
        <v>62</v>
      </c>
      <c r="G22" s="116" t="s">
        <v>63</v>
      </c>
      <c r="H22" s="102">
        <v>4</v>
      </c>
      <c r="I22" s="102">
        <v>2</v>
      </c>
      <c r="J22" s="90">
        <v>8</v>
      </c>
      <c r="K22" s="90" t="s">
        <v>36</v>
      </c>
      <c r="L22" s="124" t="s">
        <v>385</v>
      </c>
      <c r="M22" s="232" t="s">
        <v>549</v>
      </c>
      <c r="N22" s="190"/>
      <c r="O22" s="230"/>
      <c r="P22" s="193" t="s">
        <v>67</v>
      </c>
      <c r="Q22" s="230"/>
      <c r="R22" s="117"/>
      <c r="S22" s="117"/>
      <c r="T22" s="117"/>
      <c r="U22" s="117"/>
      <c r="V22" s="117"/>
      <c r="W22" s="117"/>
      <c r="X22" s="117"/>
    </row>
    <row r="23" spans="1:24" ht="65.25" customHeight="1">
      <c r="A23" s="116">
        <v>2</v>
      </c>
      <c r="B23" s="116" t="s">
        <v>64</v>
      </c>
      <c r="C23" s="116" t="s">
        <v>369</v>
      </c>
      <c r="D23" s="116" t="s">
        <v>370</v>
      </c>
      <c r="E23" s="116" t="s">
        <v>371</v>
      </c>
      <c r="F23" s="116" t="s">
        <v>115</v>
      </c>
      <c r="G23" s="116" t="s">
        <v>65</v>
      </c>
      <c r="H23" s="102">
        <v>1</v>
      </c>
      <c r="I23" s="102">
        <v>5</v>
      </c>
      <c r="J23" s="93">
        <v>5</v>
      </c>
      <c r="K23" s="90" t="s">
        <v>33</v>
      </c>
      <c r="L23" s="182" t="s">
        <v>424</v>
      </c>
      <c r="M23" s="233"/>
      <c r="N23" s="181" t="s">
        <v>54</v>
      </c>
      <c r="O23" s="231"/>
      <c r="P23" s="234"/>
      <c r="Q23" s="235"/>
      <c r="R23" s="117"/>
      <c r="S23" s="117"/>
      <c r="T23" s="117"/>
      <c r="U23" s="117"/>
      <c r="V23" s="117"/>
      <c r="W23" s="117"/>
      <c r="X23" s="117"/>
    </row>
    <row r="24" spans="1:24" ht="74.25" customHeight="1">
      <c r="A24" s="120">
        <v>1</v>
      </c>
      <c r="B24" s="262" t="s">
        <v>104</v>
      </c>
      <c r="C24" s="121" t="s">
        <v>484</v>
      </c>
      <c r="D24" s="122" t="s">
        <v>188</v>
      </c>
      <c r="E24" s="122" t="s">
        <v>189</v>
      </c>
      <c r="F24" s="122" t="s">
        <v>190</v>
      </c>
      <c r="G24" s="122" t="s">
        <v>191</v>
      </c>
      <c r="H24" s="102">
        <v>2</v>
      </c>
      <c r="I24" s="102">
        <v>2</v>
      </c>
      <c r="J24" s="147">
        <v>4</v>
      </c>
      <c r="K24" s="102" t="s">
        <v>33</v>
      </c>
      <c r="L24" s="119" t="s">
        <v>424</v>
      </c>
      <c r="M24" s="123" t="s">
        <v>425</v>
      </c>
      <c r="N24" s="265" t="s">
        <v>485</v>
      </c>
      <c r="O24" s="266" t="s">
        <v>360</v>
      </c>
      <c r="P24" s="125"/>
      <c r="Q24" s="126" t="s">
        <v>486</v>
      </c>
      <c r="R24" s="117"/>
      <c r="S24" s="117"/>
      <c r="T24" s="117"/>
      <c r="U24" s="117"/>
      <c r="V24" s="117"/>
      <c r="W24" s="117"/>
      <c r="X24" s="117"/>
    </row>
    <row r="25" spans="1:24" ht="90.75" customHeight="1">
      <c r="A25" s="120">
        <v>2</v>
      </c>
      <c r="B25" s="263"/>
      <c r="C25" s="121" t="s">
        <v>487</v>
      </c>
      <c r="D25" s="122" t="s">
        <v>201</v>
      </c>
      <c r="E25" s="122" t="s">
        <v>202</v>
      </c>
      <c r="F25" s="122" t="s">
        <v>203</v>
      </c>
      <c r="G25" s="122" t="s">
        <v>204</v>
      </c>
      <c r="H25" s="102">
        <v>1</v>
      </c>
      <c r="I25" s="102">
        <v>3</v>
      </c>
      <c r="J25" s="147">
        <v>3</v>
      </c>
      <c r="K25" s="102" t="s">
        <v>33</v>
      </c>
      <c r="L25" s="119" t="s">
        <v>424</v>
      </c>
      <c r="M25" s="105"/>
      <c r="N25" s="230"/>
      <c r="O25" s="267"/>
      <c r="P25" s="104"/>
      <c r="Q25" s="126" t="s">
        <v>486</v>
      </c>
      <c r="R25" s="117"/>
      <c r="S25" s="117"/>
      <c r="T25" s="117"/>
      <c r="U25" s="117"/>
      <c r="V25" s="117"/>
      <c r="W25" s="117"/>
      <c r="X25" s="117"/>
    </row>
    <row r="26" spans="1:24" ht="97.5" customHeight="1">
      <c r="A26" s="127">
        <v>3</v>
      </c>
      <c r="B26" s="264"/>
      <c r="C26" s="121" t="s">
        <v>488</v>
      </c>
      <c r="D26" s="122" t="s">
        <v>212</v>
      </c>
      <c r="E26" s="122" t="s">
        <v>213</v>
      </c>
      <c r="F26" s="110" t="s">
        <v>489</v>
      </c>
      <c r="G26" s="110" t="s">
        <v>490</v>
      </c>
      <c r="H26" s="102">
        <v>3</v>
      </c>
      <c r="I26" s="102">
        <v>3</v>
      </c>
      <c r="J26" s="148">
        <v>9</v>
      </c>
      <c r="K26" s="102" t="s">
        <v>36</v>
      </c>
      <c r="L26" s="119" t="s">
        <v>385</v>
      </c>
      <c r="M26" s="123" t="s">
        <v>426</v>
      </c>
      <c r="N26" s="231"/>
      <c r="O26" s="268"/>
      <c r="P26" s="128" t="s">
        <v>427</v>
      </c>
      <c r="Q26" s="129" t="s">
        <v>486</v>
      </c>
      <c r="R26" s="130"/>
      <c r="S26" s="117"/>
      <c r="T26" s="117"/>
      <c r="U26" s="117"/>
      <c r="V26" s="117"/>
      <c r="W26" s="117"/>
      <c r="X26" s="117"/>
    </row>
    <row r="27" spans="1:24" ht="63" customHeight="1">
      <c r="A27" s="269">
        <v>1</v>
      </c>
      <c r="B27" s="271" t="s">
        <v>39</v>
      </c>
      <c r="C27" s="122" t="s">
        <v>40</v>
      </c>
      <c r="D27" s="122" t="s">
        <v>125</v>
      </c>
      <c r="E27" s="122" t="s">
        <v>126</v>
      </c>
      <c r="F27" s="122" t="s">
        <v>41</v>
      </c>
      <c r="G27" s="122" t="s">
        <v>127</v>
      </c>
      <c r="H27" s="131">
        <v>3</v>
      </c>
      <c r="I27" s="131">
        <v>3</v>
      </c>
      <c r="J27" s="148">
        <f t="shared" ref="J27:J30" si="1">H27*I27</f>
        <v>9</v>
      </c>
      <c r="K27" s="148" t="s">
        <v>31</v>
      </c>
      <c r="L27" s="119" t="s">
        <v>385</v>
      </c>
      <c r="M27" s="119" t="s">
        <v>443</v>
      </c>
      <c r="N27" s="8" t="s">
        <v>130</v>
      </c>
      <c r="O27" s="261" t="s">
        <v>360</v>
      </c>
      <c r="P27" s="9" t="s">
        <v>131</v>
      </c>
      <c r="Q27" s="226" t="s">
        <v>43</v>
      </c>
      <c r="R27" s="117"/>
      <c r="S27" s="117"/>
      <c r="T27" s="117"/>
      <c r="U27" s="117"/>
      <c r="V27" s="117"/>
      <c r="W27" s="117"/>
      <c r="X27" s="117"/>
    </row>
    <row r="28" spans="1:24" ht="63">
      <c r="A28" s="269"/>
      <c r="B28" s="272"/>
      <c r="C28" s="122" t="s">
        <v>44</v>
      </c>
      <c r="D28" s="122" t="s">
        <v>133</v>
      </c>
      <c r="E28" s="122" t="s">
        <v>126</v>
      </c>
      <c r="F28" s="122" t="s">
        <v>134</v>
      </c>
      <c r="G28" s="122" t="s">
        <v>127</v>
      </c>
      <c r="H28" s="131">
        <v>3</v>
      </c>
      <c r="I28" s="131">
        <v>3</v>
      </c>
      <c r="J28" s="148">
        <f t="shared" si="1"/>
        <v>9</v>
      </c>
      <c r="K28" s="148" t="s">
        <v>31</v>
      </c>
      <c r="L28" s="119" t="s">
        <v>385</v>
      </c>
      <c r="M28" s="119" t="s">
        <v>444</v>
      </c>
      <c r="N28" s="8" t="s">
        <v>42</v>
      </c>
      <c r="O28" s="261"/>
      <c r="P28" s="9" t="s">
        <v>45</v>
      </c>
      <c r="Q28" s="227"/>
      <c r="R28" s="117"/>
      <c r="S28" s="117"/>
      <c r="T28" s="117"/>
      <c r="U28" s="117"/>
      <c r="V28" s="117"/>
      <c r="W28" s="117"/>
      <c r="X28" s="117"/>
    </row>
    <row r="29" spans="1:24" ht="75.75" thickBot="1">
      <c r="A29" s="269"/>
      <c r="B29" s="272"/>
      <c r="C29" s="122" t="s">
        <v>46</v>
      </c>
      <c r="D29" s="122" t="s">
        <v>136</v>
      </c>
      <c r="E29" s="122" t="s">
        <v>137</v>
      </c>
      <c r="F29" s="122" t="s">
        <v>138</v>
      </c>
      <c r="G29" s="122" t="s">
        <v>139</v>
      </c>
      <c r="H29" s="131">
        <v>1</v>
      </c>
      <c r="I29" s="131">
        <v>4</v>
      </c>
      <c r="J29" s="93">
        <f t="shared" si="1"/>
        <v>4</v>
      </c>
      <c r="K29" s="131" t="s">
        <v>38</v>
      </c>
      <c r="L29" s="119" t="s">
        <v>424</v>
      </c>
      <c r="M29" s="119"/>
      <c r="N29" s="4" t="s">
        <v>42</v>
      </c>
      <c r="O29" s="261"/>
      <c r="P29" s="4" t="s">
        <v>141</v>
      </c>
      <c r="Q29" s="227"/>
      <c r="R29" s="117"/>
      <c r="S29" s="117"/>
      <c r="T29" s="117"/>
      <c r="U29" s="117"/>
      <c r="V29" s="117"/>
      <c r="W29" s="117"/>
      <c r="X29" s="117"/>
    </row>
    <row r="30" spans="1:24" ht="90.75" thickBot="1">
      <c r="A30" s="269"/>
      <c r="B30" s="272"/>
      <c r="C30" s="122" t="s">
        <v>143</v>
      </c>
      <c r="D30" s="122" t="s">
        <v>47</v>
      </c>
      <c r="E30" s="122" t="s">
        <v>144</v>
      </c>
      <c r="F30" s="122" t="s">
        <v>145</v>
      </c>
      <c r="G30" s="122" t="s">
        <v>146</v>
      </c>
      <c r="H30" s="131">
        <v>1</v>
      </c>
      <c r="I30" s="131">
        <v>4</v>
      </c>
      <c r="J30" s="93">
        <f t="shared" si="1"/>
        <v>4</v>
      </c>
      <c r="K30" s="131" t="s">
        <v>38</v>
      </c>
      <c r="L30" s="119" t="s">
        <v>424</v>
      </c>
      <c r="M30" s="119"/>
      <c r="N30" s="4" t="s">
        <v>148</v>
      </c>
      <c r="O30" s="261" t="s">
        <v>360</v>
      </c>
      <c r="P30" s="4" t="s">
        <v>149</v>
      </c>
      <c r="Q30" s="227"/>
      <c r="R30" s="117"/>
      <c r="S30" s="117"/>
      <c r="T30" s="117"/>
      <c r="U30" s="117"/>
      <c r="V30" s="117"/>
      <c r="W30" s="117"/>
      <c r="X30" s="117"/>
    </row>
    <row r="31" spans="1:24" ht="60.75" thickBot="1">
      <c r="A31" s="270"/>
      <c r="B31" s="272"/>
      <c r="C31" s="122" t="s">
        <v>49</v>
      </c>
      <c r="D31" s="122"/>
      <c r="E31" s="122" t="s">
        <v>150</v>
      </c>
      <c r="F31" s="122" t="s">
        <v>151</v>
      </c>
      <c r="G31" s="122" t="s">
        <v>152</v>
      </c>
      <c r="H31" s="131">
        <v>3</v>
      </c>
      <c r="I31" s="131">
        <v>2</v>
      </c>
      <c r="J31" s="149">
        <v>6</v>
      </c>
      <c r="K31" s="148" t="s">
        <v>31</v>
      </c>
      <c r="L31" s="119" t="s">
        <v>385</v>
      </c>
      <c r="M31" s="119" t="s">
        <v>445</v>
      </c>
      <c r="N31" s="4" t="s">
        <v>51</v>
      </c>
      <c r="O31" s="261"/>
      <c r="P31" s="4" t="s">
        <v>52</v>
      </c>
      <c r="Q31" s="227"/>
      <c r="R31" s="117"/>
      <c r="S31" s="117"/>
      <c r="T31" s="117"/>
      <c r="U31" s="117"/>
      <c r="V31" s="117"/>
      <c r="W31" s="117"/>
      <c r="X31" s="117"/>
    </row>
    <row r="32" spans="1:24" ht="63">
      <c r="A32" s="31"/>
      <c r="B32" s="273"/>
      <c r="C32" s="122" t="s">
        <v>154</v>
      </c>
      <c r="D32" s="122" t="s">
        <v>155</v>
      </c>
      <c r="E32" s="122" t="s">
        <v>156</v>
      </c>
      <c r="F32" s="122" t="s">
        <v>157</v>
      </c>
      <c r="G32" s="122" t="s">
        <v>158</v>
      </c>
      <c r="H32" s="131">
        <v>4</v>
      </c>
      <c r="I32" s="131">
        <v>1</v>
      </c>
      <c r="J32" s="93">
        <v>4</v>
      </c>
      <c r="K32" s="90" t="s">
        <v>38</v>
      </c>
      <c r="L32" s="119" t="s">
        <v>424</v>
      </c>
      <c r="M32" s="119"/>
      <c r="N32" s="8" t="s">
        <v>42</v>
      </c>
      <c r="O32" s="261"/>
      <c r="P32" s="26" t="s">
        <v>161</v>
      </c>
      <c r="Q32" s="227"/>
      <c r="R32" s="117"/>
      <c r="S32" s="117"/>
      <c r="T32" s="117"/>
      <c r="U32" s="117"/>
      <c r="V32" s="117"/>
      <c r="W32" s="117"/>
      <c r="X32" s="117"/>
    </row>
    <row r="33" spans="1:66" ht="134.25" customHeight="1" thickBot="1">
      <c r="A33" s="132"/>
      <c r="B33" s="238" t="s">
        <v>164</v>
      </c>
      <c r="C33" s="122" t="s">
        <v>428</v>
      </c>
      <c r="D33" s="122" t="s">
        <v>429</v>
      </c>
      <c r="E33" s="122" t="s">
        <v>430</v>
      </c>
      <c r="F33" s="122" t="s">
        <v>431</v>
      </c>
      <c r="G33" s="122" t="s">
        <v>432</v>
      </c>
      <c r="H33" s="131">
        <v>1</v>
      </c>
      <c r="I33" s="131">
        <v>5</v>
      </c>
      <c r="J33" s="93">
        <v>5</v>
      </c>
      <c r="K33" s="131" t="s">
        <v>38</v>
      </c>
      <c r="L33" s="119" t="s">
        <v>424</v>
      </c>
      <c r="M33" s="119"/>
      <c r="N33" s="4" t="s">
        <v>446</v>
      </c>
      <c r="O33" s="261" t="s">
        <v>360</v>
      </c>
      <c r="P33" s="4" t="s">
        <v>449</v>
      </c>
      <c r="Q33" s="227"/>
      <c r="R33" s="117"/>
      <c r="S33" s="117"/>
      <c r="T33" s="117"/>
      <c r="U33" s="117"/>
      <c r="V33" s="117"/>
      <c r="W33" s="117"/>
      <c r="X33" s="117"/>
    </row>
    <row r="34" spans="1:66" ht="105">
      <c r="A34" s="132"/>
      <c r="B34" s="239"/>
      <c r="C34" s="122" t="s">
        <v>433</v>
      </c>
      <c r="D34" s="122" t="s">
        <v>434</v>
      </c>
      <c r="E34" s="122" t="s">
        <v>435</v>
      </c>
      <c r="F34" s="122" t="s">
        <v>436</v>
      </c>
      <c r="G34" s="122" t="s">
        <v>437</v>
      </c>
      <c r="H34" s="131"/>
      <c r="I34" s="131"/>
      <c r="J34" s="90"/>
      <c r="K34" s="148"/>
      <c r="L34" s="119"/>
      <c r="M34" s="119"/>
      <c r="N34" s="8" t="s">
        <v>447</v>
      </c>
      <c r="O34" s="261"/>
      <c r="P34" s="3" t="s">
        <v>450</v>
      </c>
      <c r="Q34" s="227"/>
      <c r="R34" s="117"/>
      <c r="S34" s="117"/>
      <c r="T34" s="117"/>
      <c r="U34" s="117"/>
      <c r="V34" s="117"/>
      <c r="W34" s="117"/>
      <c r="X34" s="117"/>
    </row>
    <row r="35" spans="1:66" ht="140.25" customHeight="1">
      <c r="A35" s="133"/>
      <c r="B35" s="240"/>
      <c r="C35" s="134" t="s">
        <v>438</v>
      </c>
      <c r="D35" s="134" t="s">
        <v>439</v>
      </c>
      <c r="E35" s="134" t="s">
        <v>440</v>
      </c>
      <c r="F35" s="134" t="s">
        <v>441</v>
      </c>
      <c r="G35" s="134" t="s">
        <v>442</v>
      </c>
      <c r="H35" s="131">
        <v>2</v>
      </c>
      <c r="I35" s="131">
        <v>2</v>
      </c>
      <c r="J35" s="96">
        <f t="shared" ref="J35:J47" si="2">H35*I35</f>
        <v>4</v>
      </c>
      <c r="K35" s="150" t="s">
        <v>38</v>
      </c>
      <c r="L35" s="135" t="s">
        <v>424</v>
      </c>
      <c r="M35" s="135"/>
      <c r="N35" s="3" t="s">
        <v>448</v>
      </c>
      <c r="O35" s="254"/>
      <c r="P35" s="3" t="s">
        <v>451</v>
      </c>
      <c r="Q35" s="227"/>
      <c r="R35" s="130"/>
      <c r="S35" s="130"/>
      <c r="T35" s="130"/>
      <c r="U35" s="130"/>
      <c r="V35" s="130"/>
      <c r="W35" s="130"/>
      <c r="X35" s="130"/>
    </row>
    <row r="36" spans="1:66" s="98" customFormat="1" ht="128.25" customHeight="1">
      <c r="A36" s="136">
        <v>3</v>
      </c>
      <c r="B36" s="136" t="s">
        <v>39</v>
      </c>
      <c r="C36" s="136" t="s">
        <v>464</v>
      </c>
      <c r="D36" s="136" t="s">
        <v>465</v>
      </c>
      <c r="E36" s="136" t="s">
        <v>466</v>
      </c>
      <c r="F36" s="136" t="s">
        <v>467</v>
      </c>
      <c r="G36" s="136" t="s">
        <v>468</v>
      </c>
      <c r="H36" s="131">
        <v>3</v>
      </c>
      <c r="I36" s="328">
        <v>3</v>
      </c>
      <c r="J36" s="151">
        <f t="shared" si="2"/>
        <v>9</v>
      </c>
      <c r="K36" s="151" t="s">
        <v>31</v>
      </c>
      <c r="L36" s="158" t="s">
        <v>385</v>
      </c>
      <c r="M36" s="2" t="s">
        <v>469</v>
      </c>
      <c r="N36" s="2" t="s">
        <v>470</v>
      </c>
      <c r="O36" s="2" t="s">
        <v>472</v>
      </c>
      <c r="P36" s="2" t="s">
        <v>471</v>
      </c>
      <c r="Q36" s="228"/>
      <c r="R36" s="117"/>
      <c r="S36" s="117"/>
      <c r="T36" s="117"/>
      <c r="U36" s="117"/>
      <c r="V36" s="117"/>
      <c r="W36" s="117"/>
      <c r="X36" s="117"/>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row>
    <row r="37" spans="1:66" ht="110.25" customHeight="1">
      <c r="A37" s="329"/>
      <c r="B37" s="333" t="s">
        <v>68</v>
      </c>
      <c r="C37" s="333" t="s">
        <v>69</v>
      </c>
      <c r="D37" s="330" t="s">
        <v>271</v>
      </c>
      <c r="E37" s="136" t="s">
        <v>272</v>
      </c>
      <c r="F37" s="136" t="s">
        <v>273</v>
      </c>
      <c r="G37" s="136" t="s">
        <v>274</v>
      </c>
      <c r="H37" s="131">
        <v>5</v>
      </c>
      <c r="I37" s="131">
        <v>4</v>
      </c>
      <c r="J37" s="152">
        <f t="shared" si="2"/>
        <v>20</v>
      </c>
      <c r="K37" s="153" t="s">
        <v>23</v>
      </c>
      <c r="L37" s="159" t="s">
        <v>37</v>
      </c>
      <c r="M37" s="97" t="s">
        <v>454</v>
      </c>
      <c r="N37" s="208" t="s">
        <v>276</v>
      </c>
      <c r="O37" s="254" t="s">
        <v>360</v>
      </c>
      <c r="P37" s="72" t="s">
        <v>459</v>
      </c>
      <c r="Q37" s="257" t="s">
        <v>71</v>
      </c>
      <c r="R37" s="117"/>
      <c r="S37" s="117"/>
      <c r="T37" s="117"/>
      <c r="U37" s="117"/>
      <c r="V37" s="117"/>
      <c r="W37" s="117"/>
      <c r="X37" s="117"/>
    </row>
    <row r="38" spans="1:66" ht="67.5" customHeight="1">
      <c r="A38" s="111"/>
      <c r="B38" s="333"/>
      <c r="C38" s="333"/>
      <c r="D38" s="331" t="s">
        <v>280</v>
      </c>
      <c r="E38" s="137" t="s">
        <v>281</v>
      </c>
      <c r="F38" s="137" t="s">
        <v>282</v>
      </c>
      <c r="G38" s="137" t="s">
        <v>283</v>
      </c>
      <c r="H38" s="131">
        <v>4</v>
      </c>
      <c r="I38" s="131">
        <v>3</v>
      </c>
      <c r="J38" s="154">
        <f t="shared" si="2"/>
        <v>12</v>
      </c>
      <c r="K38" s="131" t="s">
        <v>36</v>
      </c>
      <c r="L38" s="160" t="s">
        <v>385</v>
      </c>
      <c r="M38" s="95" t="s">
        <v>455</v>
      </c>
      <c r="N38" s="208"/>
      <c r="O38" s="255"/>
      <c r="P38" s="69" t="s">
        <v>460</v>
      </c>
      <c r="Q38" s="258"/>
      <c r="R38" s="117"/>
      <c r="S38" s="117"/>
      <c r="T38" s="117"/>
      <c r="U38" s="117"/>
      <c r="V38" s="117"/>
      <c r="W38" s="117"/>
      <c r="X38" s="117"/>
    </row>
    <row r="39" spans="1:66" ht="120">
      <c r="A39" s="111"/>
      <c r="B39" s="333"/>
      <c r="C39" s="333"/>
      <c r="D39" s="332" t="s">
        <v>287</v>
      </c>
      <c r="E39" s="122" t="s">
        <v>289</v>
      </c>
      <c r="F39" s="122" t="s">
        <v>282</v>
      </c>
      <c r="G39" s="122" t="s">
        <v>290</v>
      </c>
      <c r="H39" s="131">
        <v>4</v>
      </c>
      <c r="I39" s="131">
        <v>4</v>
      </c>
      <c r="J39" s="154">
        <f t="shared" si="2"/>
        <v>16</v>
      </c>
      <c r="K39" s="131" t="s">
        <v>453</v>
      </c>
      <c r="L39" s="160" t="s">
        <v>37</v>
      </c>
      <c r="M39" s="2" t="s">
        <v>456</v>
      </c>
      <c r="N39" s="208"/>
      <c r="O39" s="255"/>
      <c r="P39" s="69" t="s">
        <v>461</v>
      </c>
      <c r="Q39" s="258"/>
      <c r="R39" s="117"/>
      <c r="S39" s="117"/>
      <c r="T39" s="117"/>
      <c r="U39" s="117"/>
      <c r="V39" s="117"/>
      <c r="W39" s="117"/>
      <c r="X39" s="117"/>
    </row>
    <row r="40" spans="1:66" ht="90">
      <c r="A40" s="111"/>
      <c r="B40" s="333"/>
      <c r="C40" s="333"/>
      <c r="D40" s="332" t="s">
        <v>294</v>
      </c>
      <c r="E40" s="122" t="s">
        <v>72</v>
      </c>
      <c r="F40" s="122" t="s">
        <v>295</v>
      </c>
      <c r="G40" s="122" t="s">
        <v>296</v>
      </c>
      <c r="H40" s="131">
        <v>3</v>
      </c>
      <c r="I40" s="131">
        <v>3</v>
      </c>
      <c r="J40" s="154">
        <f t="shared" si="2"/>
        <v>9</v>
      </c>
      <c r="K40" s="131" t="s">
        <v>56</v>
      </c>
      <c r="L40" s="160" t="s">
        <v>37</v>
      </c>
      <c r="M40" s="2" t="s">
        <v>457</v>
      </c>
      <c r="N40" s="208"/>
      <c r="O40" s="255"/>
      <c r="P40" s="69" t="s">
        <v>462</v>
      </c>
      <c r="Q40" s="258"/>
      <c r="R40" s="117"/>
      <c r="S40" s="117"/>
      <c r="T40" s="117"/>
      <c r="U40" s="117"/>
      <c r="V40" s="117"/>
      <c r="W40" s="117"/>
      <c r="X40" s="117"/>
    </row>
    <row r="41" spans="1:66" ht="90">
      <c r="A41" s="111"/>
      <c r="B41" s="333"/>
      <c r="C41" s="333"/>
      <c r="D41" s="332" t="s">
        <v>300</v>
      </c>
      <c r="E41" s="122" t="s">
        <v>301</v>
      </c>
      <c r="F41" s="122" t="s">
        <v>302</v>
      </c>
      <c r="G41" s="122" t="s">
        <v>303</v>
      </c>
      <c r="H41" s="131">
        <v>4</v>
      </c>
      <c r="I41" s="131">
        <v>4</v>
      </c>
      <c r="J41" s="154">
        <f t="shared" si="2"/>
        <v>16</v>
      </c>
      <c r="K41" s="131" t="s">
        <v>23</v>
      </c>
      <c r="L41" s="160" t="s">
        <v>385</v>
      </c>
      <c r="M41" s="2" t="s">
        <v>458</v>
      </c>
      <c r="N41" s="208"/>
      <c r="O41" s="255"/>
      <c r="P41" s="69" t="s">
        <v>463</v>
      </c>
      <c r="Q41" s="258"/>
      <c r="R41" s="117"/>
      <c r="S41" s="117"/>
      <c r="T41" s="117"/>
      <c r="U41" s="117"/>
      <c r="V41" s="117"/>
      <c r="W41" s="117"/>
      <c r="X41" s="117"/>
    </row>
    <row r="42" spans="1:66" ht="94.5" customHeight="1">
      <c r="A42" s="111"/>
      <c r="B42" s="333" t="s">
        <v>75</v>
      </c>
      <c r="C42" s="333" t="s">
        <v>76</v>
      </c>
      <c r="D42" s="332" t="s">
        <v>271</v>
      </c>
      <c r="E42" s="122" t="s">
        <v>272</v>
      </c>
      <c r="F42" s="122" t="s">
        <v>273</v>
      </c>
      <c r="G42" s="122" t="s">
        <v>274</v>
      </c>
      <c r="H42" s="131">
        <v>5</v>
      </c>
      <c r="I42" s="131">
        <v>4</v>
      </c>
      <c r="J42" s="154">
        <f t="shared" si="2"/>
        <v>20</v>
      </c>
      <c r="K42" s="131" t="s">
        <v>23</v>
      </c>
      <c r="L42" s="161" t="s">
        <v>37</v>
      </c>
      <c r="M42" s="95" t="s">
        <v>454</v>
      </c>
      <c r="N42" s="208"/>
      <c r="O42" s="255"/>
      <c r="P42" s="69" t="s">
        <v>459</v>
      </c>
      <c r="Q42" s="258"/>
      <c r="R42" s="117"/>
      <c r="S42" s="117"/>
      <c r="T42" s="117"/>
      <c r="U42" s="117"/>
      <c r="V42" s="117"/>
      <c r="W42" s="117"/>
      <c r="X42" s="117"/>
    </row>
    <row r="43" spans="1:66" ht="75">
      <c r="A43" s="111"/>
      <c r="B43" s="333"/>
      <c r="C43" s="333"/>
      <c r="D43" s="332" t="s">
        <v>280</v>
      </c>
      <c r="E43" s="122" t="s">
        <v>281</v>
      </c>
      <c r="F43" s="122" t="s">
        <v>282</v>
      </c>
      <c r="G43" s="122" t="s">
        <v>283</v>
      </c>
      <c r="H43" s="131">
        <v>4</v>
      </c>
      <c r="I43" s="131">
        <v>3</v>
      </c>
      <c r="J43" s="154">
        <f t="shared" si="2"/>
        <v>12</v>
      </c>
      <c r="K43" s="155" t="s">
        <v>36</v>
      </c>
      <c r="L43" s="162" t="s">
        <v>385</v>
      </c>
      <c r="M43" s="95" t="s">
        <v>455</v>
      </c>
      <c r="N43" s="208"/>
      <c r="O43" s="255"/>
      <c r="P43" s="69" t="s">
        <v>460</v>
      </c>
      <c r="Q43" s="258"/>
      <c r="R43" s="117"/>
      <c r="S43" s="117"/>
      <c r="T43" s="117"/>
      <c r="U43" s="117"/>
      <c r="V43" s="117"/>
      <c r="W43" s="117"/>
      <c r="X43" s="117"/>
    </row>
    <row r="44" spans="1:66" ht="120">
      <c r="A44" s="111"/>
      <c r="B44" s="333"/>
      <c r="C44" s="333"/>
      <c r="D44" s="332" t="s">
        <v>287</v>
      </c>
      <c r="E44" s="122" t="s">
        <v>289</v>
      </c>
      <c r="F44" s="122" t="s">
        <v>282</v>
      </c>
      <c r="G44" s="122" t="s">
        <v>290</v>
      </c>
      <c r="H44" s="131">
        <v>4</v>
      </c>
      <c r="I44" s="131">
        <v>4</v>
      </c>
      <c r="J44" s="154">
        <f t="shared" si="2"/>
        <v>16</v>
      </c>
      <c r="K44" s="155" t="s">
        <v>23</v>
      </c>
      <c r="L44" s="163" t="s">
        <v>385</v>
      </c>
      <c r="M44" s="2" t="s">
        <v>456</v>
      </c>
      <c r="N44" s="208"/>
      <c r="O44" s="255"/>
      <c r="P44" s="69" t="s">
        <v>461</v>
      </c>
      <c r="Q44" s="258"/>
      <c r="R44" s="117"/>
      <c r="S44" s="117"/>
      <c r="T44" s="117"/>
      <c r="U44" s="117"/>
      <c r="V44" s="117"/>
      <c r="W44" s="117"/>
      <c r="X44" s="117"/>
    </row>
    <row r="45" spans="1:66" ht="90">
      <c r="A45" s="111"/>
      <c r="B45" s="333"/>
      <c r="C45" s="333"/>
      <c r="D45" s="332" t="s">
        <v>294</v>
      </c>
      <c r="E45" s="122" t="s">
        <v>72</v>
      </c>
      <c r="F45" s="122" t="s">
        <v>295</v>
      </c>
      <c r="G45" s="122" t="s">
        <v>296</v>
      </c>
      <c r="H45" s="131">
        <v>3</v>
      </c>
      <c r="I45" s="131">
        <v>3</v>
      </c>
      <c r="J45" s="154">
        <f t="shared" si="2"/>
        <v>9</v>
      </c>
      <c r="K45" s="155" t="s">
        <v>36</v>
      </c>
      <c r="L45" s="163" t="s">
        <v>385</v>
      </c>
      <c r="M45" s="2" t="s">
        <v>457</v>
      </c>
      <c r="N45" s="208"/>
      <c r="O45" s="255"/>
      <c r="P45" s="69" t="s">
        <v>462</v>
      </c>
      <c r="Q45" s="258"/>
      <c r="R45" s="117"/>
      <c r="S45" s="117"/>
      <c r="T45" s="117"/>
      <c r="U45" s="117"/>
      <c r="V45" s="117"/>
      <c r="W45" s="117"/>
      <c r="X45" s="117"/>
    </row>
    <row r="46" spans="1:66" ht="90">
      <c r="A46" s="111"/>
      <c r="B46" s="333"/>
      <c r="C46" s="333"/>
      <c r="D46" s="332" t="s">
        <v>300</v>
      </c>
      <c r="E46" s="122" t="s">
        <v>305</v>
      </c>
      <c r="F46" s="122" t="s">
        <v>302</v>
      </c>
      <c r="G46" s="122" t="s">
        <v>303</v>
      </c>
      <c r="H46" s="131">
        <v>4</v>
      </c>
      <c r="I46" s="131">
        <v>4</v>
      </c>
      <c r="J46" s="154">
        <f t="shared" si="2"/>
        <v>16</v>
      </c>
      <c r="K46" s="155" t="s">
        <v>23</v>
      </c>
      <c r="L46" s="163" t="s">
        <v>37</v>
      </c>
      <c r="M46" s="2" t="s">
        <v>458</v>
      </c>
      <c r="N46" s="208"/>
      <c r="O46" s="255"/>
      <c r="P46" s="69" t="s">
        <v>463</v>
      </c>
      <c r="Q46" s="258"/>
      <c r="R46" s="117"/>
      <c r="S46" s="117"/>
      <c r="T46" s="117"/>
      <c r="U46" s="117"/>
      <c r="V46" s="117"/>
      <c r="W46" s="117"/>
      <c r="X46" s="117"/>
    </row>
    <row r="47" spans="1:66" ht="72.75" customHeight="1">
      <c r="A47" s="111"/>
      <c r="B47" s="136" t="s">
        <v>77</v>
      </c>
      <c r="C47" s="136" t="s">
        <v>78</v>
      </c>
      <c r="D47" s="332" t="s">
        <v>306</v>
      </c>
      <c r="E47" s="122" t="s">
        <v>307</v>
      </c>
      <c r="F47" s="122" t="s">
        <v>308</v>
      </c>
      <c r="G47" s="122" t="s">
        <v>309</v>
      </c>
      <c r="H47" s="131">
        <v>3</v>
      </c>
      <c r="I47" s="131">
        <v>4</v>
      </c>
      <c r="J47" s="154">
        <f t="shared" si="2"/>
        <v>12</v>
      </c>
      <c r="K47" s="155" t="s">
        <v>36</v>
      </c>
      <c r="L47" s="163" t="s">
        <v>385</v>
      </c>
      <c r="M47" s="2" t="s">
        <v>458</v>
      </c>
      <c r="N47" s="190"/>
      <c r="O47" s="256"/>
      <c r="P47" s="69" t="s">
        <v>463</v>
      </c>
      <c r="Q47" s="259"/>
      <c r="R47" s="117"/>
      <c r="S47" s="117"/>
      <c r="T47" s="117"/>
      <c r="U47" s="117"/>
      <c r="V47" s="117"/>
      <c r="W47" s="117"/>
      <c r="X47" s="117"/>
    </row>
    <row r="48" spans="1:66" ht="120">
      <c r="A48" s="122">
        <v>1</v>
      </c>
      <c r="B48" s="137" t="s">
        <v>491</v>
      </c>
      <c r="C48" s="137" t="s">
        <v>551</v>
      </c>
      <c r="D48" s="122" t="s">
        <v>552</v>
      </c>
      <c r="E48" s="122" t="s">
        <v>494</v>
      </c>
      <c r="F48" s="122" t="s">
        <v>495</v>
      </c>
      <c r="G48" s="122" t="s">
        <v>553</v>
      </c>
      <c r="H48" s="131">
        <v>1</v>
      </c>
      <c r="I48" s="131">
        <v>2</v>
      </c>
      <c r="J48" s="151">
        <f>H48*I48</f>
        <v>2</v>
      </c>
      <c r="K48" s="155" t="str">
        <f>IF(J48&lt;3.1,"LOW",IF(J48&lt;7.9,"MEDIUM",IF(J48&lt;14.9,"HIGH",IF(J48&gt;14,"EXTREME","No"))))</f>
        <v>LOW</v>
      </c>
      <c r="L48" s="183" t="s">
        <v>497</v>
      </c>
      <c r="M48" s="183" t="s">
        <v>577</v>
      </c>
      <c r="N48" s="226" t="s">
        <v>563</v>
      </c>
      <c r="O48" s="183" t="s">
        <v>360</v>
      </c>
      <c r="P48" s="163" t="s">
        <v>554</v>
      </c>
      <c r="Q48" s="163" t="s">
        <v>500</v>
      </c>
      <c r="R48" s="117"/>
      <c r="S48" s="117"/>
      <c r="T48" s="117"/>
      <c r="U48" s="117"/>
      <c r="V48" s="117"/>
      <c r="W48" s="117"/>
      <c r="X48" s="117"/>
    </row>
    <row r="49" spans="1:24" ht="90">
      <c r="A49" s="122"/>
      <c r="B49" s="122"/>
      <c r="C49" s="122" t="s">
        <v>555</v>
      </c>
      <c r="D49" s="122" t="s">
        <v>556</v>
      </c>
      <c r="E49" s="122" t="s">
        <v>505</v>
      </c>
      <c r="F49" s="122" t="s">
        <v>506</v>
      </c>
      <c r="G49" s="122" t="s">
        <v>507</v>
      </c>
      <c r="H49" s="131">
        <v>2</v>
      </c>
      <c r="I49" s="131">
        <v>2</v>
      </c>
      <c r="J49" s="151">
        <v>4</v>
      </c>
      <c r="K49" s="155" t="s">
        <v>38</v>
      </c>
      <c r="L49" s="183" t="s">
        <v>497</v>
      </c>
      <c r="M49" s="183" t="s">
        <v>578</v>
      </c>
      <c r="N49" s="227"/>
      <c r="O49" s="183" t="s">
        <v>360</v>
      </c>
      <c r="P49" s="183" t="s">
        <v>509</v>
      </c>
      <c r="Q49" s="163" t="s">
        <v>510</v>
      </c>
      <c r="R49" s="117"/>
      <c r="S49" s="117"/>
      <c r="T49" s="117"/>
      <c r="U49" s="117"/>
      <c r="V49" s="117"/>
      <c r="W49" s="117"/>
      <c r="X49" s="117"/>
    </row>
    <row r="50" spans="1:24" ht="105">
      <c r="A50" s="122"/>
      <c r="B50" s="122"/>
      <c r="C50" s="122" t="s">
        <v>557</v>
      </c>
      <c r="D50" s="122" t="s">
        <v>558</v>
      </c>
      <c r="E50" s="122" t="s">
        <v>559</v>
      </c>
      <c r="F50" s="122" t="s">
        <v>515</v>
      </c>
      <c r="G50" s="122" t="s">
        <v>516</v>
      </c>
      <c r="H50" s="131">
        <v>1</v>
      </c>
      <c r="I50" s="131">
        <v>3</v>
      </c>
      <c r="J50" s="321">
        <v>3</v>
      </c>
      <c r="K50" s="155" t="s">
        <v>38</v>
      </c>
      <c r="L50" s="183" t="s">
        <v>497</v>
      </c>
      <c r="M50" s="183" t="s">
        <v>579</v>
      </c>
      <c r="N50" s="227"/>
      <c r="O50" s="183" t="s">
        <v>360</v>
      </c>
      <c r="P50" s="163" t="s">
        <v>517</v>
      </c>
      <c r="Q50" s="163" t="s">
        <v>510</v>
      </c>
      <c r="R50" s="117"/>
      <c r="S50" s="117"/>
      <c r="T50" s="117"/>
      <c r="U50" s="117"/>
      <c r="V50" s="117"/>
      <c r="W50" s="117"/>
      <c r="X50" s="117"/>
    </row>
    <row r="51" spans="1:24" ht="120">
      <c r="A51" s="122">
        <v>2</v>
      </c>
      <c r="B51" s="122" t="s">
        <v>519</v>
      </c>
      <c r="C51" s="122" t="s">
        <v>560</v>
      </c>
      <c r="D51" s="122" t="s">
        <v>561</v>
      </c>
      <c r="E51" s="122" t="s">
        <v>522</v>
      </c>
      <c r="F51" s="122" t="s">
        <v>523</v>
      </c>
      <c r="G51" s="122" t="s">
        <v>524</v>
      </c>
      <c r="H51" s="131">
        <v>4</v>
      </c>
      <c r="I51" s="131">
        <v>2</v>
      </c>
      <c r="J51" s="321">
        <v>8</v>
      </c>
      <c r="K51" s="155" t="s">
        <v>36</v>
      </c>
      <c r="L51" s="183" t="s">
        <v>527</v>
      </c>
      <c r="M51" s="183" t="s">
        <v>562</v>
      </c>
      <c r="N51" s="227"/>
      <c r="O51" s="183" t="s">
        <v>360</v>
      </c>
      <c r="P51" s="183" t="s">
        <v>525</v>
      </c>
      <c r="Q51" s="163" t="s">
        <v>510</v>
      </c>
      <c r="R51" s="117"/>
      <c r="S51" s="117"/>
      <c r="T51" s="117"/>
      <c r="U51" s="117"/>
      <c r="V51" s="117"/>
      <c r="W51" s="117"/>
      <c r="X51" s="117"/>
    </row>
    <row r="52" spans="1:24" ht="75">
      <c r="A52" s="122"/>
      <c r="B52" s="122" t="s">
        <v>528</v>
      </c>
      <c r="C52" s="122" t="s">
        <v>564</v>
      </c>
      <c r="D52" s="122" t="s">
        <v>530</v>
      </c>
      <c r="E52" s="122" t="s">
        <v>531</v>
      </c>
      <c r="F52" s="122" t="s">
        <v>532</v>
      </c>
      <c r="G52" s="122" t="s">
        <v>533</v>
      </c>
      <c r="H52" s="131">
        <v>1</v>
      </c>
      <c r="I52" s="131">
        <v>4</v>
      </c>
      <c r="J52" s="322">
        <v>4</v>
      </c>
      <c r="K52" s="155" t="s">
        <v>33</v>
      </c>
      <c r="L52" s="183" t="s">
        <v>497</v>
      </c>
      <c r="M52" s="183" t="s">
        <v>576</v>
      </c>
      <c r="N52" s="227"/>
      <c r="O52" s="183" t="s">
        <v>360</v>
      </c>
      <c r="P52" s="183" t="s">
        <v>534</v>
      </c>
      <c r="Q52" s="163" t="s">
        <v>510</v>
      </c>
      <c r="R52" s="117"/>
      <c r="S52" s="117"/>
      <c r="T52" s="117"/>
      <c r="U52" s="117"/>
      <c r="V52" s="117"/>
      <c r="W52" s="117"/>
      <c r="X52" s="117"/>
    </row>
    <row r="53" spans="1:24" ht="105">
      <c r="A53" s="122"/>
      <c r="B53" s="122"/>
      <c r="C53" s="122" t="s">
        <v>565</v>
      </c>
      <c r="D53" s="122" t="s">
        <v>566</v>
      </c>
      <c r="E53" s="122" t="s">
        <v>538</v>
      </c>
      <c r="F53" s="122" t="s">
        <v>539</v>
      </c>
      <c r="G53" s="122" t="s">
        <v>540</v>
      </c>
      <c r="H53" s="131">
        <v>1</v>
      </c>
      <c r="I53" s="131">
        <v>3</v>
      </c>
      <c r="J53" s="322">
        <v>3</v>
      </c>
      <c r="K53" s="155" t="s">
        <v>38</v>
      </c>
      <c r="L53" s="183" t="s">
        <v>497</v>
      </c>
      <c r="M53" s="163" t="s">
        <v>575</v>
      </c>
      <c r="N53" s="227"/>
      <c r="O53" s="183" t="s">
        <v>360</v>
      </c>
      <c r="P53" s="163" t="s">
        <v>567</v>
      </c>
      <c r="Q53" s="163" t="s">
        <v>510</v>
      </c>
      <c r="R53" s="117"/>
      <c r="S53" s="117"/>
      <c r="T53" s="117"/>
      <c r="U53" s="117"/>
      <c r="V53" s="117"/>
      <c r="W53" s="117"/>
      <c r="X53" s="117"/>
    </row>
    <row r="54" spans="1:24" ht="93.75" customHeight="1">
      <c r="A54" s="122"/>
      <c r="B54" s="122" t="s">
        <v>491</v>
      </c>
      <c r="C54" s="122"/>
      <c r="D54" s="122" t="s">
        <v>568</v>
      </c>
      <c r="E54" s="122" t="s">
        <v>569</v>
      </c>
      <c r="F54" s="122" t="s">
        <v>570</v>
      </c>
      <c r="G54" s="122" t="s">
        <v>571</v>
      </c>
      <c r="H54" s="131">
        <v>4</v>
      </c>
      <c r="I54" s="131">
        <v>2</v>
      </c>
      <c r="J54" s="321">
        <v>8</v>
      </c>
      <c r="K54" s="155" t="s">
        <v>36</v>
      </c>
      <c r="L54" s="183" t="s">
        <v>572</v>
      </c>
      <c r="M54" s="183" t="s">
        <v>573</v>
      </c>
      <c r="N54" s="228"/>
      <c r="O54" s="183" t="s">
        <v>360</v>
      </c>
      <c r="P54" s="163" t="s">
        <v>574</v>
      </c>
      <c r="Q54" s="163" t="s">
        <v>510</v>
      </c>
      <c r="R54" s="117"/>
      <c r="S54" s="117"/>
      <c r="T54" s="117"/>
      <c r="U54" s="117"/>
      <c r="V54" s="117"/>
      <c r="W54" s="117"/>
      <c r="X54" s="117"/>
    </row>
    <row r="55" spans="1:24" ht="165">
      <c r="A55" s="122">
        <v>1</v>
      </c>
      <c r="B55" s="122" t="s">
        <v>402</v>
      </c>
      <c r="C55" s="122" t="s">
        <v>403</v>
      </c>
      <c r="D55" s="122" t="s">
        <v>404</v>
      </c>
      <c r="E55" s="122" t="s">
        <v>405</v>
      </c>
      <c r="F55" s="122" t="s">
        <v>406</v>
      </c>
      <c r="G55" s="122" t="s">
        <v>407</v>
      </c>
      <c r="H55" s="131">
        <v>3</v>
      </c>
      <c r="I55" s="131">
        <v>3</v>
      </c>
      <c r="J55" s="323">
        <f>H55*I55</f>
        <v>9</v>
      </c>
      <c r="K55" s="155" t="s">
        <v>31</v>
      </c>
      <c r="L55" s="183" t="s">
        <v>385</v>
      </c>
      <c r="M55" s="183" t="s">
        <v>581</v>
      </c>
      <c r="N55" s="183" t="s">
        <v>29</v>
      </c>
      <c r="O55" s="183" t="s">
        <v>360</v>
      </c>
      <c r="P55" s="183" t="s">
        <v>582</v>
      </c>
      <c r="Q55" s="183" t="s">
        <v>543</v>
      </c>
      <c r="R55" s="117"/>
      <c r="S55" s="117"/>
      <c r="T55" s="117"/>
      <c r="U55" s="117"/>
      <c r="V55" s="117"/>
      <c r="W55" s="117"/>
      <c r="X55" s="117"/>
    </row>
    <row r="56" spans="1:24" ht="79.5" thickBot="1">
      <c r="A56" s="122">
        <v>2</v>
      </c>
      <c r="B56" s="122" t="s">
        <v>402</v>
      </c>
      <c r="C56" s="122" t="s">
        <v>413</v>
      </c>
      <c r="D56" s="122" t="s">
        <v>414</v>
      </c>
      <c r="E56" s="122" t="s">
        <v>415</v>
      </c>
      <c r="F56" s="122" t="s">
        <v>416</v>
      </c>
      <c r="G56" s="122" t="s">
        <v>417</v>
      </c>
      <c r="H56" s="131">
        <v>3</v>
      </c>
      <c r="I56" s="131">
        <v>1</v>
      </c>
      <c r="J56" s="324">
        <v>3</v>
      </c>
      <c r="K56" s="184" t="s">
        <v>33</v>
      </c>
      <c r="L56" s="183" t="s">
        <v>580</v>
      </c>
      <c r="M56" s="183" t="s">
        <v>583</v>
      </c>
      <c r="N56" s="183" t="s">
        <v>29</v>
      </c>
      <c r="O56" s="183" t="s">
        <v>360</v>
      </c>
      <c r="P56" s="183" t="s">
        <v>419</v>
      </c>
      <c r="Q56" s="183"/>
      <c r="R56" s="117"/>
      <c r="S56" s="117"/>
      <c r="T56" s="117"/>
      <c r="U56" s="117"/>
      <c r="V56" s="117"/>
      <c r="W56" s="117"/>
      <c r="X56" s="117"/>
    </row>
    <row r="57" spans="1:24" ht="345.75" thickBot="1">
      <c r="A57" s="185">
        <v>1</v>
      </c>
      <c r="B57" s="186" t="s">
        <v>21</v>
      </c>
      <c r="C57" s="122" t="s">
        <v>586</v>
      </c>
      <c r="D57" s="122" t="s">
        <v>222</v>
      </c>
      <c r="E57" s="122" t="s">
        <v>223</v>
      </c>
      <c r="F57" s="122" t="s">
        <v>22</v>
      </c>
      <c r="G57" s="122" t="s">
        <v>224</v>
      </c>
      <c r="H57" s="131">
        <v>3</v>
      </c>
      <c r="I57" s="131">
        <v>4</v>
      </c>
      <c r="J57" s="325">
        <f>H57*I57</f>
        <v>12</v>
      </c>
      <c r="K57" s="122" t="s">
        <v>36</v>
      </c>
      <c r="L57" s="183" t="s">
        <v>24</v>
      </c>
      <c r="M57" s="183" t="s">
        <v>225</v>
      </c>
      <c r="N57" s="183" t="s">
        <v>25</v>
      </c>
      <c r="O57" s="183" t="s">
        <v>585</v>
      </c>
      <c r="P57" s="183" t="s">
        <v>226</v>
      </c>
      <c r="Q57" s="183" t="s">
        <v>584</v>
      </c>
      <c r="R57" s="117"/>
      <c r="S57" s="117"/>
      <c r="T57" s="117"/>
      <c r="U57" s="117"/>
      <c r="V57" s="117"/>
      <c r="W57" s="117"/>
      <c r="X57" s="117"/>
    </row>
    <row r="58" spans="1:24" ht="168.75" customHeight="1" thickBot="1">
      <c r="A58" s="122">
        <v>2</v>
      </c>
      <c r="B58" s="122" t="s">
        <v>27</v>
      </c>
      <c r="C58" s="122" t="s">
        <v>587</v>
      </c>
      <c r="D58" s="122" t="s">
        <v>229</v>
      </c>
      <c r="E58" s="122" t="s">
        <v>230</v>
      </c>
      <c r="F58" s="122" t="s">
        <v>231</v>
      </c>
      <c r="G58" s="122" t="s">
        <v>232</v>
      </c>
      <c r="H58" s="131">
        <v>3</v>
      </c>
      <c r="I58" s="131">
        <v>3</v>
      </c>
      <c r="J58" s="325">
        <f>H58*I58</f>
        <v>9</v>
      </c>
      <c r="K58" s="122" t="s">
        <v>36</v>
      </c>
      <c r="L58" s="316" t="s">
        <v>24</v>
      </c>
      <c r="M58" s="316" t="s">
        <v>233</v>
      </c>
      <c r="N58" s="316" t="s">
        <v>25</v>
      </c>
      <c r="O58" s="316" t="s">
        <v>585</v>
      </c>
      <c r="P58" s="316" t="s">
        <v>234</v>
      </c>
      <c r="Q58" s="316" t="s">
        <v>584</v>
      </c>
      <c r="R58" s="117"/>
      <c r="S58" s="117"/>
      <c r="T58" s="117"/>
      <c r="U58" s="117"/>
      <c r="V58" s="117"/>
      <c r="W58" s="117"/>
      <c r="X58" s="117"/>
    </row>
    <row r="59" spans="1:24" ht="111" thickBot="1">
      <c r="A59" s="122">
        <v>1</v>
      </c>
      <c r="B59" s="122" t="s">
        <v>588</v>
      </c>
      <c r="C59" s="122" t="s">
        <v>589</v>
      </c>
      <c r="D59" s="122" t="s">
        <v>590</v>
      </c>
      <c r="E59" s="122" t="s">
        <v>591</v>
      </c>
      <c r="F59" s="122" t="s">
        <v>592</v>
      </c>
      <c r="G59" s="122" t="s">
        <v>593</v>
      </c>
      <c r="H59" s="131">
        <v>3</v>
      </c>
      <c r="I59" s="131">
        <v>3</v>
      </c>
      <c r="J59" s="325">
        <v>9</v>
      </c>
      <c r="K59" s="122" t="s">
        <v>31</v>
      </c>
      <c r="L59" s="316" t="s">
        <v>37</v>
      </c>
      <c r="M59" s="316" t="s">
        <v>606</v>
      </c>
      <c r="N59" s="317" t="s">
        <v>607</v>
      </c>
      <c r="O59" s="317" t="s">
        <v>360</v>
      </c>
      <c r="P59" s="316" t="s">
        <v>608</v>
      </c>
      <c r="Q59" s="316" t="s">
        <v>609</v>
      </c>
      <c r="R59" s="117"/>
      <c r="S59" s="117"/>
      <c r="T59" s="117"/>
      <c r="U59" s="117"/>
      <c r="V59" s="117"/>
      <c r="W59" s="117"/>
      <c r="X59" s="117"/>
    </row>
    <row r="60" spans="1:24" ht="105.75" thickBot="1">
      <c r="A60" s="122">
        <v>2</v>
      </c>
      <c r="B60" s="236" t="s">
        <v>402</v>
      </c>
      <c r="C60" s="122" t="s">
        <v>594</v>
      </c>
      <c r="D60" s="122" t="s">
        <v>595</v>
      </c>
      <c r="E60" s="122" t="s">
        <v>596</v>
      </c>
      <c r="F60" s="122" t="s">
        <v>597</v>
      </c>
      <c r="G60" s="122" t="s">
        <v>598</v>
      </c>
      <c r="H60" s="131">
        <v>3</v>
      </c>
      <c r="I60" s="131">
        <v>3</v>
      </c>
      <c r="J60" s="325">
        <v>9</v>
      </c>
      <c r="K60" s="122" t="s">
        <v>31</v>
      </c>
      <c r="L60" s="316" t="s">
        <v>37</v>
      </c>
      <c r="M60" s="316" t="s">
        <v>615</v>
      </c>
      <c r="N60" s="317"/>
      <c r="O60" s="317"/>
      <c r="P60" s="316"/>
      <c r="Q60" s="316"/>
      <c r="R60" s="117"/>
      <c r="S60" s="117"/>
      <c r="T60" s="117"/>
      <c r="U60" s="117"/>
      <c r="V60" s="117"/>
      <c r="W60" s="117"/>
      <c r="X60" s="117"/>
    </row>
    <row r="61" spans="1:24" ht="75.75" thickBot="1">
      <c r="A61" s="122"/>
      <c r="B61" s="237"/>
      <c r="C61" s="122" t="s">
        <v>599</v>
      </c>
      <c r="D61" s="122" t="s">
        <v>600</v>
      </c>
      <c r="E61" s="122" t="s">
        <v>601</v>
      </c>
      <c r="F61" s="122" t="s">
        <v>602</v>
      </c>
      <c r="G61" s="122" t="s">
        <v>603</v>
      </c>
      <c r="H61" s="131">
        <v>3</v>
      </c>
      <c r="I61" s="131">
        <v>2</v>
      </c>
      <c r="J61" s="325">
        <v>6</v>
      </c>
      <c r="K61" s="122" t="s">
        <v>31</v>
      </c>
      <c r="L61" s="316" t="s">
        <v>37</v>
      </c>
      <c r="M61" s="316" t="s">
        <v>616</v>
      </c>
      <c r="N61" s="317"/>
      <c r="O61" s="317"/>
      <c r="P61" s="316"/>
      <c r="Q61" s="316"/>
      <c r="R61" s="117"/>
      <c r="S61" s="117"/>
      <c r="T61" s="117"/>
      <c r="U61" s="117"/>
      <c r="V61" s="117"/>
      <c r="W61" s="117"/>
      <c r="X61" s="117"/>
    </row>
  </sheetData>
  <mergeCells count="42">
    <mergeCell ref="B60:B61"/>
    <mergeCell ref="N59:N61"/>
    <mergeCell ref="O59:O61"/>
    <mergeCell ref="C19:C20"/>
    <mergeCell ref="A1:X1"/>
    <mergeCell ref="N37:N47"/>
    <mergeCell ref="O27:O29"/>
    <mergeCell ref="O30:O32"/>
    <mergeCell ref="O33:O35"/>
    <mergeCell ref="B24:B26"/>
    <mergeCell ref="N24:N26"/>
    <mergeCell ref="O24:O26"/>
    <mergeCell ref="A27:A31"/>
    <mergeCell ref="B27:B32"/>
    <mergeCell ref="Q16:Q17"/>
    <mergeCell ref="B10:B11"/>
    <mergeCell ref="A19:A22"/>
    <mergeCell ref="B5:B6"/>
    <mergeCell ref="B12:B13"/>
    <mergeCell ref="C12:C13"/>
    <mergeCell ref="A2:L2"/>
    <mergeCell ref="M2:Q2"/>
    <mergeCell ref="R2:X2"/>
    <mergeCell ref="P4:X4"/>
    <mergeCell ref="A5:A6"/>
    <mergeCell ref="Q5:Q6"/>
    <mergeCell ref="X5:X6"/>
    <mergeCell ref="P22:P23"/>
    <mergeCell ref="Q19:Q23"/>
    <mergeCell ref="C42:C46"/>
    <mergeCell ref="B42:B46"/>
    <mergeCell ref="C37:C41"/>
    <mergeCell ref="B37:B41"/>
    <mergeCell ref="B33:B35"/>
    <mergeCell ref="O37:O47"/>
    <mergeCell ref="Q37:Q47"/>
    <mergeCell ref="Q27:Q36"/>
    <mergeCell ref="N48:N54"/>
    <mergeCell ref="N19:N20"/>
    <mergeCell ref="N21:N22"/>
    <mergeCell ref="O19:O23"/>
    <mergeCell ref="M22:M23"/>
  </mergeCells>
  <conditionalFormatting sqref="J2:J6">
    <cfRule type="cellIs" dxfId="89" priority="127" operator="between">
      <formula>15</formula>
      <formula>25</formula>
    </cfRule>
    <cfRule type="cellIs" dxfId="88" priority="128" operator="between">
      <formula>6</formula>
      <formula>14</formula>
    </cfRule>
    <cfRule type="cellIs" dxfId="87" priority="129" operator="between">
      <formula>1</formula>
      <formula>5</formula>
    </cfRule>
  </conditionalFormatting>
  <conditionalFormatting sqref="T2:T6">
    <cfRule type="cellIs" dxfId="86" priority="123" operator="between">
      <formula>15</formula>
      <formula>25</formula>
    </cfRule>
    <cfRule type="cellIs" dxfId="85" priority="124" operator="between">
      <formula>5</formula>
      <formula>14</formula>
    </cfRule>
    <cfRule type="cellIs" dxfId="84" priority="125" operator="between">
      <formula>1</formula>
      <formula>4</formula>
    </cfRule>
    <cfRule type="colorScale" priority="126">
      <colorScale>
        <cfvo type="min"/>
        <cfvo type="percentile" val="50"/>
        <cfvo type="max"/>
        <color rgb="FFF8696B"/>
        <color rgb="FFFFEB84"/>
        <color rgb="FF63BE7B"/>
      </colorScale>
    </cfRule>
  </conditionalFormatting>
  <conditionalFormatting sqref="J15">
    <cfRule type="cellIs" dxfId="83" priority="119" stopIfTrue="1" operator="between">
      <formula>15</formula>
      <formula>25</formula>
    </cfRule>
    <cfRule type="cellIs" dxfId="82" priority="120" stopIfTrue="1" operator="between">
      <formula>8</formula>
      <formula>14.9</formula>
    </cfRule>
    <cfRule type="cellIs" dxfId="81" priority="121" stopIfTrue="1" operator="between">
      <formula>4</formula>
      <formula>7.9</formula>
    </cfRule>
    <cfRule type="cellIs" dxfId="80" priority="122" stopIfTrue="1" operator="between">
      <formula>0.1</formula>
      <formula>3.9</formula>
    </cfRule>
  </conditionalFormatting>
  <conditionalFormatting sqref="J15">
    <cfRule type="cellIs" dxfId="79" priority="116" operator="between">
      <formula>6</formula>
      <formula>15</formula>
    </cfRule>
    <cfRule type="cellIs" dxfId="78" priority="117" operator="between">
      <formula>6</formula>
      <formula>15</formula>
    </cfRule>
    <cfRule type="cellIs" dxfId="77" priority="118" operator="between">
      <formula>1</formula>
      <formula>5</formula>
    </cfRule>
  </conditionalFormatting>
  <conditionalFormatting sqref="J16 J18">
    <cfRule type="cellIs" dxfId="76" priority="112" stopIfTrue="1" operator="between">
      <formula>15</formula>
      <formula>25</formula>
    </cfRule>
    <cfRule type="cellIs" dxfId="75" priority="113" stopIfTrue="1" operator="between">
      <formula>8</formula>
      <formula>14.9</formula>
    </cfRule>
    <cfRule type="cellIs" dxfId="74" priority="114" stopIfTrue="1" operator="between">
      <formula>4</formula>
      <formula>7.9</formula>
    </cfRule>
    <cfRule type="cellIs" dxfId="73" priority="115" stopIfTrue="1" operator="between">
      <formula>0.1</formula>
      <formula>3.9</formula>
    </cfRule>
  </conditionalFormatting>
  <conditionalFormatting sqref="J17">
    <cfRule type="cellIs" dxfId="72" priority="108" stopIfTrue="1" operator="between">
      <formula>15</formula>
      <formula>25</formula>
    </cfRule>
    <cfRule type="cellIs" dxfId="71" priority="109" stopIfTrue="1" operator="between">
      <formula>8</formula>
      <formula>14.9</formula>
    </cfRule>
    <cfRule type="cellIs" dxfId="70" priority="110" stopIfTrue="1" operator="between">
      <formula>4</formula>
      <formula>7.9</formula>
    </cfRule>
    <cfRule type="cellIs" dxfId="69" priority="111" stopIfTrue="1" operator="between">
      <formula>0.1</formula>
      <formula>3.9</formula>
    </cfRule>
  </conditionalFormatting>
  <conditionalFormatting sqref="J19:K19 J21:K22 K20 K23">
    <cfRule type="cellIs" dxfId="68" priority="105" operator="between">
      <formula>16</formula>
      <formula>25</formula>
    </cfRule>
    <cfRule type="cellIs" dxfId="67" priority="106" operator="between">
      <formula>6</formula>
      <formula>15</formula>
    </cfRule>
    <cfRule type="cellIs" dxfId="66" priority="107" operator="between">
      <formula>1</formula>
      <formula>5</formula>
    </cfRule>
  </conditionalFormatting>
  <conditionalFormatting sqref="J24:J25">
    <cfRule type="cellIs" dxfId="65" priority="103" operator="between">
      <formula>6</formula>
      <formula>15</formula>
    </cfRule>
    <cfRule type="cellIs" dxfId="64" priority="104" operator="between">
      <formula>1</formula>
      <formula>5</formula>
    </cfRule>
  </conditionalFormatting>
  <conditionalFormatting sqref="J38">
    <cfRule type="cellIs" dxfId="63" priority="52" stopIfTrue="1" operator="between">
      <formula>15</formula>
      <formula>25</formula>
    </cfRule>
    <cfRule type="cellIs" dxfId="62" priority="53" stopIfTrue="1" operator="between">
      <formula>8</formula>
      <formula>14.9</formula>
    </cfRule>
    <cfRule type="cellIs" dxfId="61" priority="54" stopIfTrue="1" operator="between">
      <formula>4</formula>
      <formula>7.9</formula>
    </cfRule>
    <cfRule type="cellIs" dxfId="60" priority="55" stopIfTrue="1" operator="between">
      <formula>0.1</formula>
      <formula>3.9</formula>
    </cfRule>
  </conditionalFormatting>
  <conditionalFormatting sqref="J27:J28">
    <cfRule type="colorScale" priority="98">
      <colorScale>
        <cfvo type="num" val="4"/>
        <cfvo type="num" val="6"/>
        <color rgb="FFFFFF00"/>
        <color rgb="FFFFEF9C"/>
      </colorScale>
    </cfRule>
  </conditionalFormatting>
  <conditionalFormatting sqref="J27:J28">
    <cfRule type="cellIs" dxfId="59" priority="93" operator="between">
      <formula>15</formula>
      <formula>25</formula>
    </cfRule>
    <cfRule type="cellIs" dxfId="58" priority="94" operator="between">
      <formula>4</formula>
      <formula>7.9</formula>
    </cfRule>
    <cfRule type="cellIs" dxfId="57" priority="95" operator="between">
      <formula>0.1</formula>
      <formula>3.9</formula>
    </cfRule>
    <cfRule type="cellIs" dxfId="56" priority="96" operator="between">
      <formula>8</formula>
      <formula>14.9</formula>
    </cfRule>
  </conditionalFormatting>
  <conditionalFormatting sqref="K32">
    <cfRule type="cellIs" dxfId="55" priority="86" operator="between">
      <formula>15</formula>
      <formula>25</formula>
    </cfRule>
    <cfRule type="cellIs" dxfId="54" priority="87" operator="between">
      <formula>5</formula>
      <formula>12</formula>
    </cfRule>
    <cfRule type="cellIs" dxfId="53" priority="88" operator="between">
      <formula>1</formula>
      <formula>4</formula>
    </cfRule>
  </conditionalFormatting>
  <conditionalFormatting sqref="K32">
    <cfRule type="cellIs" dxfId="52" priority="89" stopIfTrue="1" operator="between">
      <formula>15</formula>
      <formula>25</formula>
    </cfRule>
    <cfRule type="cellIs" dxfId="51" priority="90" stopIfTrue="1" operator="between">
      <formula>8</formula>
      <formula>14.9</formula>
    </cfRule>
    <cfRule type="cellIs" dxfId="50" priority="91" stopIfTrue="1" operator="between">
      <formula>4</formula>
      <formula>7.9</formula>
    </cfRule>
    <cfRule type="cellIs" dxfId="49" priority="92" stopIfTrue="1" operator="between">
      <formula>0.1</formula>
      <formula>3.9</formula>
    </cfRule>
  </conditionalFormatting>
  <conditionalFormatting sqref="J26">
    <cfRule type="colorScale" priority="80">
      <colorScale>
        <cfvo type="num" val="4"/>
        <cfvo type="num" val="6"/>
        <color rgb="FFFFFF00"/>
        <color rgb="FFFFEF9C"/>
      </colorScale>
    </cfRule>
  </conditionalFormatting>
  <conditionalFormatting sqref="J26">
    <cfRule type="cellIs" dxfId="48" priority="76" operator="between">
      <formula>15</formula>
      <formula>25</formula>
    </cfRule>
    <cfRule type="cellIs" dxfId="47" priority="77" operator="between">
      <formula>4</formula>
      <formula>7.9</formula>
    </cfRule>
    <cfRule type="cellIs" dxfId="46" priority="78" operator="between">
      <formula>0.1</formula>
      <formula>3.9</formula>
    </cfRule>
    <cfRule type="cellIs" dxfId="45" priority="79" operator="between">
      <formula>8</formula>
      <formula>14.9</formula>
    </cfRule>
  </conditionalFormatting>
  <conditionalFormatting sqref="J39:J41 J47">
    <cfRule type="cellIs" dxfId="44" priority="72" stopIfTrue="1" operator="between">
      <formula>15</formula>
      <formula>25</formula>
    </cfRule>
    <cfRule type="cellIs" dxfId="43" priority="73" stopIfTrue="1" operator="between">
      <formula>8</formula>
      <formula>14.9</formula>
    </cfRule>
    <cfRule type="cellIs" dxfId="42" priority="74" stopIfTrue="1" operator="between">
      <formula>4</formula>
      <formula>7.9</formula>
    </cfRule>
    <cfRule type="cellIs" dxfId="41" priority="75" stopIfTrue="1" operator="between">
      <formula>0.1</formula>
      <formula>3.9</formula>
    </cfRule>
  </conditionalFormatting>
  <conditionalFormatting sqref="J44:J46">
    <cfRule type="cellIs" dxfId="40" priority="64" stopIfTrue="1" operator="between">
      <formula>15</formula>
      <formula>25</formula>
    </cfRule>
    <cfRule type="cellIs" dxfId="39" priority="65" stopIfTrue="1" operator="between">
      <formula>8</formula>
      <formula>14.9</formula>
    </cfRule>
    <cfRule type="cellIs" dxfId="38" priority="66" stopIfTrue="1" operator="between">
      <formula>4</formula>
      <formula>7.9</formula>
    </cfRule>
    <cfRule type="cellIs" dxfId="37" priority="67" stopIfTrue="1" operator="between">
      <formula>0.1</formula>
      <formula>3.9</formula>
    </cfRule>
  </conditionalFormatting>
  <conditionalFormatting sqref="J37">
    <cfRule type="cellIs" dxfId="36" priority="68" stopIfTrue="1" operator="between">
      <formula>15</formula>
      <formula>25</formula>
    </cfRule>
    <cfRule type="cellIs" dxfId="35" priority="69" stopIfTrue="1" operator="between">
      <formula>8</formula>
      <formula>14.9</formula>
    </cfRule>
    <cfRule type="cellIs" dxfId="34" priority="70" stopIfTrue="1" operator="between">
      <formula>4</formula>
      <formula>7.9</formula>
    </cfRule>
    <cfRule type="cellIs" dxfId="33" priority="71" stopIfTrue="1" operator="between">
      <formula>0.1</formula>
      <formula>3.9</formula>
    </cfRule>
  </conditionalFormatting>
  <conditionalFormatting sqref="J42">
    <cfRule type="cellIs" dxfId="32" priority="60" stopIfTrue="1" operator="between">
      <formula>15</formula>
      <formula>25</formula>
    </cfRule>
    <cfRule type="cellIs" dxfId="31" priority="61" stopIfTrue="1" operator="between">
      <formula>8</formula>
      <formula>14.9</formula>
    </cfRule>
    <cfRule type="cellIs" dxfId="30" priority="62" stopIfTrue="1" operator="between">
      <formula>4</formula>
      <formula>7.9</formula>
    </cfRule>
    <cfRule type="cellIs" dxfId="29" priority="63" stopIfTrue="1" operator="between">
      <formula>0.1</formula>
      <formula>3.9</formula>
    </cfRule>
  </conditionalFormatting>
  <conditionalFormatting sqref="J43">
    <cfRule type="cellIs" dxfId="28" priority="56" stopIfTrue="1" operator="between">
      <formula>15</formula>
      <formula>25</formula>
    </cfRule>
    <cfRule type="cellIs" dxfId="27" priority="57" stopIfTrue="1" operator="between">
      <formula>8</formula>
      <formula>14.9</formula>
    </cfRule>
    <cfRule type="cellIs" dxfId="26" priority="58" stopIfTrue="1" operator="between">
      <formula>4</formula>
      <formula>7.9</formula>
    </cfRule>
    <cfRule type="cellIs" dxfId="25" priority="59" stopIfTrue="1" operator="between">
      <formula>0.1</formula>
      <formula>3.9</formula>
    </cfRule>
  </conditionalFormatting>
  <conditionalFormatting sqref="J36">
    <cfRule type="cellIs" dxfId="24" priority="43" operator="between">
      <formula>15</formula>
      <formula>25</formula>
    </cfRule>
    <cfRule type="cellIs" dxfId="23" priority="44" operator="between">
      <formula>4</formula>
      <formula>7.9</formula>
    </cfRule>
    <cfRule type="cellIs" dxfId="22" priority="45" operator="between">
      <formula>0.1</formula>
      <formula>3.9</formula>
    </cfRule>
    <cfRule type="cellIs" dxfId="21" priority="46" operator="between">
      <formula>8</formula>
      <formula>14.9</formula>
    </cfRule>
    <cfRule type="colorScale" priority="47">
      <colorScale>
        <cfvo type="num" val="4"/>
        <cfvo type="num" val="6"/>
        <color rgb="FFFFFF00"/>
        <color rgb="FFFFEF9C"/>
      </colorScale>
    </cfRule>
  </conditionalFormatting>
  <conditionalFormatting sqref="J48:J53">
    <cfRule type="cellIs" dxfId="20" priority="28" operator="between">
      <formula>16</formula>
      <formula>25</formula>
    </cfRule>
    <cfRule type="cellIs" dxfId="19" priority="29" operator="between">
      <formula>6</formula>
      <formula>14</formula>
    </cfRule>
    <cfRule type="cellIs" dxfId="18" priority="30" operator="between">
      <formula>1</formula>
      <formula>4</formula>
    </cfRule>
  </conditionalFormatting>
  <conditionalFormatting sqref="J48:J53">
    <cfRule type="cellIs" dxfId="17" priority="35" operator="between">
      <formula>15</formula>
      <formula>25</formula>
    </cfRule>
    <cfRule type="cellIs" dxfId="16" priority="36" operator="between">
      <formula>4</formula>
      <formula>7.9</formula>
    </cfRule>
    <cfRule type="cellIs" dxfId="15" priority="37" operator="between">
      <formula>0.1</formula>
      <formula>3.9</formula>
    </cfRule>
    <cfRule type="cellIs" dxfId="14" priority="38" operator="between">
      <formula>8</formula>
      <formula>14.9</formula>
    </cfRule>
    <cfRule type="colorScale" priority="41">
      <colorScale>
        <cfvo type="num" val="4"/>
        <cfvo type="num" val="6"/>
        <color rgb="FFFFFF00"/>
        <color rgb="FFFFEF9C"/>
      </colorScale>
    </cfRule>
  </conditionalFormatting>
  <conditionalFormatting sqref="J51:J53">
    <cfRule type="colorScale" priority="42">
      <colorScale>
        <cfvo type="num" val="1"/>
        <cfvo type="num" val="3"/>
        <color rgb="FF92D050"/>
        <color rgb="FFFFEF9C"/>
      </colorScale>
    </cfRule>
  </conditionalFormatting>
  <conditionalFormatting sqref="J53">
    <cfRule type="colorScale" priority="39">
      <colorScale>
        <cfvo type="num" val="1"/>
        <cfvo type="num" val="4"/>
        <cfvo type="num" val="8"/>
        <color rgb="FF92D050"/>
        <color rgb="FFFFFF00"/>
        <color rgb="FFFFC000"/>
      </colorScale>
    </cfRule>
    <cfRule type="colorScale" priority="40">
      <colorScale>
        <cfvo type="num" val="3"/>
        <cfvo type="num" val="4"/>
        <cfvo type="num" val="8"/>
        <color rgb="FF92D050"/>
        <color rgb="FFFFFF00"/>
        <color rgb="FFFFC000"/>
      </colorScale>
    </cfRule>
  </conditionalFormatting>
  <conditionalFormatting sqref="J54">
    <cfRule type="cellIs" dxfId="13" priority="16" operator="between">
      <formula>16</formula>
      <formula>25</formula>
    </cfRule>
    <cfRule type="cellIs" dxfId="12" priority="17" operator="between">
      <formula>6</formula>
      <formula>14</formula>
    </cfRule>
    <cfRule type="cellIs" dxfId="11" priority="18" operator="between">
      <formula>1</formula>
      <formula>4</formula>
    </cfRule>
  </conditionalFormatting>
  <conditionalFormatting sqref="J54">
    <cfRule type="cellIs" dxfId="10" priority="19" operator="between">
      <formula>15</formula>
      <formula>25</formula>
    </cfRule>
    <cfRule type="cellIs" dxfId="9" priority="20" operator="between">
      <formula>4</formula>
      <formula>7.9</formula>
    </cfRule>
    <cfRule type="cellIs" dxfId="8" priority="21" operator="between">
      <formula>0.1</formula>
      <formula>3.9</formula>
    </cfRule>
    <cfRule type="cellIs" dxfId="7" priority="22" operator="between">
      <formula>8</formula>
      <formula>14.9</formula>
    </cfRule>
    <cfRule type="colorScale" priority="23">
      <colorScale>
        <cfvo type="num" val="4"/>
        <cfvo type="num" val="6"/>
        <color rgb="FFFFFF00"/>
        <color rgb="FFFFEF9C"/>
      </colorScale>
    </cfRule>
  </conditionalFormatting>
  <conditionalFormatting sqref="J54">
    <cfRule type="colorScale" priority="24">
      <colorScale>
        <cfvo type="num" val="1"/>
        <cfvo type="num" val="3"/>
        <color rgb="FF92D050"/>
        <color rgb="FFFFEF9C"/>
      </colorScale>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36126-FF13-42CC-954A-F9CB23ADAE1B}">
  <dimension ref="A1:AC5"/>
  <sheetViews>
    <sheetView topLeftCell="L3" workbookViewId="0">
      <selection activeCell="AA3" sqref="AA3:AB3"/>
    </sheetView>
  </sheetViews>
  <sheetFormatPr defaultRowHeight="15"/>
  <sheetData>
    <row r="1" spans="1:29" ht="18" thickTop="1" thickBot="1">
      <c r="A1" s="284"/>
      <c r="B1" s="285"/>
      <c r="C1" s="285"/>
      <c r="D1" s="285"/>
      <c r="E1" s="285"/>
      <c r="F1" s="285"/>
      <c r="G1" s="285"/>
      <c r="H1" s="309" t="s">
        <v>0</v>
      </c>
      <c r="I1" s="310"/>
      <c r="J1" s="311"/>
      <c r="K1" s="285"/>
      <c r="L1" s="285"/>
      <c r="M1" s="286"/>
      <c r="N1" s="287" t="s">
        <v>1</v>
      </c>
      <c r="O1" s="286"/>
      <c r="P1" s="286"/>
      <c r="Q1" s="286"/>
      <c r="R1" s="286"/>
      <c r="S1" s="288" t="s">
        <v>124</v>
      </c>
      <c r="T1" s="289"/>
      <c r="U1" s="290"/>
      <c r="V1" s="290"/>
      <c r="W1" s="291"/>
      <c r="X1" s="312" t="s">
        <v>1</v>
      </c>
      <c r="Y1" s="313"/>
      <c r="Z1" s="313"/>
      <c r="AA1" s="313"/>
      <c r="AB1" s="314"/>
      <c r="AC1" s="292"/>
    </row>
    <row r="2" spans="1:29" ht="79.5" thickBot="1">
      <c r="A2" s="293" t="s">
        <v>2</v>
      </c>
      <c r="B2" s="294" t="s">
        <v>3</v>
      </c>
      <c r="C2" s="294" t="s">
        <v>377</v>
      </c>
      <c r="D2" s="294" t="s">
        <v>5</v>
      </c>
      <c r="E2" s="294" t="s">
        <v>6</v>
      </c>
      <c r="F2" s="294" t="s">
        <v>7</v>
      </c>
      <c r="G2" s="294" t="s">
        <v>8</v>
      </c>
      <c r="H2" s="295" t="s">
        <v>9</v>
      </c>
      <c r="I2" s="295" t="s">
        <v>604</v>
      </c>
      <c r="J2" s="295" t="s">
        <v>11</v>
      </c>
      <c r="K2" s="295" t="s">
        <v>12</v>
      </c>
      <c r="L2" s="294" t="s">
        <v>13</v>
      </c>
      <c r="M2" s="296" t="s">
        <v>14</v>
      </c>
      <c r="N2" s="296" t="s">
        <v>15</v>
      </c>
      <c r="O2" s="297" t="s">
        <v>16</v>
      </c>
      <c r="P2" s="297" t="s">
        <v>17</v>
      </c>
      <c r="Q2" s="296" t="s">
        <v>18</v>
      </c>
      <c r="R2" s="296" t="s">
        <v>19</v>
      </c>
      <c r="S2" s="298" t="s">
        <v>9</v>
      </c>
      <c r="T2" s="298" t="s">
        <v>604</v>
      </c>
      <c r="U2" s="298" t="s">
        <v>11</v>
      </c>
      <c r="V2" s="298" t="s">
        <v>12</v>
      </c>
      <c r="W2" s="298" t="s">
        <v>20</v>
      </c>
      <c r="X2" s="299" t="s">
        <v>605</v>
      </c>
      <c r="Y2" s="300" t="s">
        <v>15</v>
      </c>
      <c r="Z2" s="301" t="s">
        <v>16</v>
      </c>
      <c r="AA2" s="301" t="s">
        <v>17</v>
      </c>
      <c r="AB2" s="302" t="s">
        <v>18</v>
      </c>
      <c r="AC2" s="302" t="s">
        <v>19</v>
      </c>
    </row>
    <row r="3" spans="1:29" ht="409.6" thickBot="1">
      <c r="A3" s="279">
        <v>1</v>
      </c>
      <c r="B3" s="280" t="s">
        <v>588</v>
      </c>
      <c r="C3" s="280" t="s">
        <v>589</v>
      </c>
      <c r="D3" s="280" t="s">
        <v>590</v>
      </c>
      <c r="E3" s="280" t="s">
        <v>591</v>
      </c>
      <c r="F3" s="280" t="s">
        <v>592</v>
      </c>
      <c r="G3" s="280" t="s">
        <v>593</v>
      </c>
      <c r="H3" s="303">
        <v>2</v>
      </c>
      <c r="I3" s="303">
        <v>3</v>
      </c>
      <c r="J3" s="304">
        <v>6</v>
      </c>
      <c r="K3" s="280" t="s">
        <v>31</v>
      </c>
      <c r="L3" s="280" t="s">
        <v>24</v>
      </c>
      <c r="M3" s="305" t="s">
        <v>606</v>
      </c>
      <c r="N3" s="305" t="s">
        <v>607</v>
      </c>
      <c r="O3" s="305" t="s">
        <v>30</v>
      </c>
      <c r="P3" s="305" t="s">
        <v>608</v>
      </c>
      <c r="Q3" s="305" t="s">
        <v>609</v>
      </c>
      <c r="R3" s="305" t="s">
        <v>610</v>
      </c>
      <c r="S3" s="306">
        <v>3</v>
      </c>
      <c r="T3" s="306">
        <v>3</v>
      </c>
      <c r="U3" s="307">
        <v>9</v>
      </c>
      <c r="V3" s="308" t="s">
        <v>31</v>
      </c>
      <c r="W3" s="308" t="s">
        <v>611</v>
      </c>
      <c r="X3" s="305" t="s">
        <v>606</v>
      </c>
      <c r="Y3" s="305" t="s">
        <v>607</v>
      </c>
      <c r="Z3" s="305" t="s">
        <v>360</v>
      </c>
      <c r="AA3" s="305" t="s">
        <v>608</v>
      </c>
      <c r="AB3" s="305" t="s">
        <v>609</v>
      </c>
      <c r="AC3" s="305" t="s">
        <v>610</v>
      </c>
    </row>
    <row r="4" spans="1:29" ht="394.5" thickBot="1">
      <c r="A4" s="279">
        <v>2</v>
      </c>
      <c r="B4" s="280" t="s">
        <v>402</v>
      </c>
      <c r="C4" s="281" t="s">
        <v>594</v>
      </c>
      <c r="D4" s="280" t="s">
        <v>595</v>
      </c>
      <c r="E4" s="280" t="s">
        <v>596</v>
      </c>
      <c r="F4" s="280" t="s">
        <v>597</v>
      </c>
      <c r="G4" s="280" t="s">
        <v>598</v>
      </c>
      <c r="H4" s="303">
        <v>3</v>
      </c>
      <c r="I4" s="303">
        <v>3</v>
      </c>
      <c r="J4" s="307">
        <v>9</v>
      </c>
      <c r="K4" s="280" t="s">
        <v>453</v>
      </c>
      <c r="L4" s="280" t="s">
        <v>24</v>
      </c>
      <c r="M4" s="305" t="s">
        <v>612</v>
      </c>
      <c r="N4" s="305" t="s">
        <v>607</v>
      </c>
      <c r="O4" s="305" t="s">
        <v>30</v>
      </c>
      <c r="P4" s="305" t="s">
        <v>613</v>
      </c>
      <c r="Q4" s="305" t="s">
        <v>609</v>
      </c>
      <c r="R4" s="305" t="s">
        <v>614</v>
      </c>
      <c r="S4" s="306">
        <v>3</v>
      </c>
      <c r="T4" s="306">
        <v>3</v>
      </c>
      <c r="U4" s="307">
        <v>9</v>
      </c>
      <c r="V4" s="308" t="s">
        <v>31</v>
      </c>
      <c r="W4" s="308" t="s">
        <v>611</v>
      </c>
      <c r="X4" s="305" t="s">
        <v>615</v>
      </c>
      <c r="Y4" s="305" t="s">
        <v>607</v>
      </c>
      <c r="Z4" s="305" t="s">
        <v>360</v>
      </c>
      <c r="AA4" s="305" t="s">
        <v>613</v>
      </c>
      <c r="AB4" s="305" t="s">
        <v>609</v>
      </c>
      <c r="AC4" s="305" t="s">
        <v>614</v>
      </c>
    </row>
    <row r="5" spans="1:29" ht="315.75" thickBot="1">
      <c r="A5" s="282"/>
      <c r="B5" s="283"/>
      <c r="C5" s="280" t="s">
        <v>599</v>
      </c>
      <c r="D5" s="280" t="s">
        <v>600</v>
      </c>
      <c r="E5" s="280" t="s">
        <v>601</v>
      </c>
      <c r="F5" s="280" t="s">
        <v>602</v>
      </c>
      <c r="G5" s="280" t="s">
        <v>603</v>
      </c>
      <c r="H5" s="303">
        <v>3</v>
      </c>
      <c r="I5" s="303">
        <v>2</v>
      </c>
      <c r="J5" s="304">
        <v>6</v>
      </c>
      <c r="K5" s="280" t="s">
        <v>31</v>
      </c>
      <c r="L5" s="280" t="s">
        <v>24</v>
      </c>
      <c r="M5" s="305" t="s">
        <v>616</v>
      </c>
      <c r="N5" s="305" t="s">
        <v>607</v>
      </c>
      <c r="O5" s="305" t="s">
        <v>30</v>
      </c>
      <c r="P5" s="305" t="s">
        <v>617</v>
      </c>
      <c r="Q5" s="305" t="s">
        <v>609</v>
      </c>
      <c r="R5" s="305" t="s">
        <v>618</v>
      </c>
      <c r="S5" s="306">
        <v>3</v>
      </c>
      <c r="T5" s="306">
        <v>2</v>
      </c>
      <c r="U5" s="307">
        <v>6</v>
      </c>
      <c r="V5" s="308" t="s">
        <v>31</v>
      </c>
      <c r="W5" s="308" t="s">
        <v>611</v>
      </c>
      <c r="X5" s="305" t="s">
        <v>616</v>
      </c>
      <c r="Y5" s="305" t="s">
        <v>607</v>
      </c>
      <c r="Z5" s="305" t="s">
        <v>360</v>
      </c>
      <c r="AA5" s="305" t="s">
        <v>617</v>
      </c>
      <c r="AB5" s="305" t="s">
        <v>609</v>
      </c>
      <c r="AC5" s="305" t="s">
        <v>618</v>
      </c>
    </row>
  </sheetData>
  <mergeCells count="2">
    <mergeCell ref="H1:J1"/>
    <mergeCell ref="X1:A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RISKS REGISTER 2022-23</vt:lpstr>
      <vt:lpstr>RISKS REGISTER 2023-24</vt:lpstr>
      <vt:lpstr>Sheet1</vt:lpstr>
      <vt:lpstr>'RISKS REGISTER 2022-23'!Print_Area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dc:creator>
  <cp:lastModifiedBy>user</cp:lastModifiedBy>
  <cp:lastPrinted>2023-09-08T07:22:54Z</cp:lastPrinted>
  <dcterms:created xsi:type="dcterms:W3CDTF">2022-10-26T14:10:54Z</dcterms:created>
  <dcterms:modified xsi:type="dcterms:W3CDTF">2023-09-14T06:17:45Z</dcterms:modified>
</cp:coreProperties>
</file>